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45096367\Desktop\New folder\"/>
    </mc:Choice>
  </mc:AlternateContent>
  <bookViews>
    <workbookView xWindow="0" yWindow="0" windowWidth="20490" windowHeight="6795"/>
  </bookViews>
  <sheets>
    <sheet name="FBPF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" l="1"/>
  <c r="E41" i="1"/>
  <c r="F37" i="1"/>
  <c r="E37" i="1"/>
  <c r="F33" i="1"/>
  <c r="E33" i="1"/>
  <c r="F26" i="1"/>
  <c r="F45" i="1" s="1"/>
  <c r="E26" i="1"/>
  <c r="E45" i="1" s="1"/>
  <c r="E43" i="1" l="1"/>
  <c r="F43" i="1"/>
</calcChain>
</file>

<file path=xl/sharedStrings.xml><?xml version="1.0" encoding="utf-8"?>
<sst xmlns="http://schemas.openxmlformats.org/spreadsheetml/2006/main" count="119" uniqueCount="98">
  <si>
    <t>Franklin India Banking &amp; PSU Debt Fund</t>
  </si>
  <si>
    <t>Portfolio Statement as on October 13, 2023</t>
  </si>
  <si>
    <t>ISIN Number</t>
  </si>
  <si>
    <t>Name of the Instrument</t>
  </si>
  <si>
    <t>Rating</t>
  </si>
  <si>
    <t>Quantity</t>
  </si>
  <si>
    <t>Market Value (including accrued interest, if any) (Rs. in Lakhs)</t>
  </si>
  <si>
    <t>% to Net Assets</t>
  </si>
  <si>
    <t>YTM</t>
  </si>
  <si>
    <t>Debt Instruments</t>
  </si>
  <si>
    <t>(a) Listed / awaiting listing on Stock Exchanges</t>
  </si>
  <si>
    <t>INE053F07CB1</t>
  </si>
  <si>
    <t>6.99% Indian Railway Finance Corporation Ltd (19-Mar-2025) **</t>
  </si>
  <si>
    <t>CRISIL AAA</t>
  </si>
  <si>
    <t>INE206D08501</t>
  </si>
  <si>
    <t>7.70% Nuclear Power Corporation of India Ltd (20-Mar-2038) **</t>
  </si>
  <si>
    <t>ICRA AAA</t>
  </si>
  <si>
    <t>INE861G08076</t>
  </si>
  <si>
    <t>6.65% Food Corporation Of India (23-Oct-2030) **</t>
  </si>
  <si>
    <t>ICRA AAA(CE)</t>
  </si>
  <si>
    <t>INE261F08CI3</t>
  </si>
  <si>
    <t>5.47% National Bank For Agriculture &amp; Rural Development (11-Apr-2025) **</t>
  </si>
  <si>
    <t>IND AAA</t>
  </si>
  <si>
    <t>INE134E08KH0</t>
  </si>
  <si>
    <t>7.42% Power Finance Corporation Ltd (19-Nov-2024) **</t>
  </si>
  <si>
    <t>INE020B08CK8</t>
  </si>
  <si>
    <t>6.88% REC Ltd (20-Mar-2025) **</t>
  </si>
  <si>
    <t>INE213A08040</t>
  </si>
  <si>
    <t>4.50% Oil &amp; Natural Gas Corporation Ltd (09-Feb-2024) **</t>
  </si>
  <si>
    <t>INE242A08452</t>
  </si>
  <si>
    <t>6.39% Indian Oil Corporation Ltd (06-Mar-2025) **</t>
  </si>
  <si>
    <t>INE733E07JO9</t>
  </si>
  <si>
    <t>9.17% NTPC Ltd (21-Sep-2024) **</t>
  </si>
  <si>
    <t>INE020B08DH2</t>
  </si>
  <si>
    <t>5.81% REC Ltd (31-Dec-2025) **</t>
  </si>
  <si>
    <t>INE556F08KA6</t>
  </si>
  <si>
    <t>7.25% Small Industries Development Bank Of India (31-Jul-2025) **</t>
  </si>
  <si>
    <t>CARE AAA</t>
  </si>
  <si>
    <t>INE094A08077</t>
  </si>
  <si>
    <t>5.36% Hindustan Petroleum Corporation Ltd (11-Apr-2025) **</t>
  </si>
  <si>
    <t>INE134E08JY7</t>
  </si>
  <si>
    <t>9.25% Power Finance Corporation Ltd (25-Sep-2024) **</t>
  </si>
  <si>
    <t>INE020B08906</t>
  </si>
  <si>
    <t>8.27% REC Ltd (06-Feb-2025) **</t>
  </si>
  <si>
    <t>INE206D08261</t>
  </si>
  <si>
    <t>8.14% Nuclear Power Corporation of India Ltd (25-Mar-2026) **</t>
  </si>
  <si>
    <t>INE733E07JX0</t>
  </si>
  <si>
    <t>8.19% NTPC Ltd (15-Dec-2025) **</t>
  </si>
  <si>
    <t>INE020B08930</t>
  </si>
  <si>
    <t>8.30% REC Ltd (10-Apr-2025) **</t>
  </si>
  <si>
    <t>INE752E07MQ8</t>
  </si>
  <si>
    <t>8.40% Power Grid Corporation of India Ltd (27-May-2024) **</t>
  </si>
  <si>
    <t>INE514E08EP9</t>
  </si>
  <si>
    <t>8.25% Export-Import Bank of India (28-Sep-2025) **</t>
  </si>
  <si>
    <t>Sub Total</t>
  </si>
  <si>
    <t>Money Market Instruments</t>
  </si>
  <si>
    <t>Certificate of Deposit</t>
  </si>
  <si>
    <t>INE062A16481</t>
  </si>
  <si>
    <t>State Bank Of India (15-Mar-2024) **</t>
  </si>
  <si>
    <t>IND A1+</t>
  </si>
  <si>
    <t>INE237A163S5</t>
  </si>
  <si>
    <t>Kotak Mahindra Bank Ltd (13-Feb-2024) **</t>
  </si>
  <si>
    <t>CRISIL A1+</t>
  </si>
  <si>
    <t>INE562A16LN9</t>
  </si>
  <si>
    <t>Indian Bank (05-Mar-2024) **</t>
  </si>
  <si>
    <t>Treasury Bill</t>
  </si>
  <si>
    <t>IN002022Z499</t>
  </si>
  <si>
    <t>364 DTB (07-Mar-2024)</t>
  </si>
  <si>
    <t>SOVEREIGN</t>
  </si>
  <si>
    <t>Government Securities</t>
  </si>
  <si>
    <t>IN000624C071</t>
  </si>
  <si>
    <t>GOI STRIP (16-Jun-2024)</t>
  </si>
  <si>
    <t>Total</t>
  </si>
  <si>
    <t>Call, Cash &amp; Other Assets</t>
  </si>
  <si>
    <t>Net Assets</t>
  </si>
  <si>
    <t>** Non- Traded Scrips</t>
  </si>
  <si>
    <t>Notes</t>
  </si>
  <si>
    <t>a) NAV at the beginning and at the end of the Half-year ended 13-Oct-2023</t>
  </si>
  <si>
    <t xml:space="preserve">      Plan/Option</t>
  </si>
  <si>
    <t>As on 13-Apr-2023</t>
  </si>
  <si>
    <t>As on 13-Oct-2023</t>
  </si>
  <si>
    <t xml:space="preserve">      Growth Plan</t>
  </si>
  <si>
    <t xml:space="preserve">      IDCW Plan</t>
  </si>
  <si>
    <t xml:space="preserve">      Direct Growth Plan</t>
  </si>
  <si>
    <t xml:space="preserve">      Direct IDCW Plan</t>
  </si>
  <si>
    <t>b) Aggregate Distributions declared during the Half - year ended 13-Oct-2023</t>
  </si>
  <si>
    <t>Plan Name</t>
  </si>
  <si>
    <t>Distributions per unit (Rs.)+++</t>
  </si>
  <si>
    <t>+++ Distribution payouts/ re-investments are subject to deduction of TDS at the applicable rates.</t>
  </si>
  <si>
    <t>IDCW - Income Distribution cum capital withdrawal</t>
  </si>
  <si>
    <t>c) Residual maturity / Average Maturity as on 13-Oct-2023</t>
  </si>
  <si>
    <t>(In Years)</t>
  </si>
  <si>
    <t xml:space="preserve">d) During the fortnight additional instances of fair valuation/deviation from valuation price provided by the valuation agencies </t>
  </si>
  <si>
    <t>Nil</t>
  </si>
  <si>
    <t>e) Risk-o-meter</t>
  </si>
  <si>
    <t>Risk level based on portfolio as on September 30, 2023</t>
  </si>
  <si>
    <t>Primary Benchmark: NIFTY Banking &amp; PSU Debt Index</t>
  </si>
  <si>
    <t>Risk level of primary benchmark as on September 29,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</si>
</sst>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#,##0.0000"/>
  </numFmts>
  <fonts count="10" x14ac:knownFonts="1">
    <font>
      <sz val="11"/>
      <color theme="1"/>
      <name val="Calibri"/>
      <family val="2"/>
      <scheme val="minor"/>
    </font>
    <font>
      <b/>
      <sz val="11"/>
      <color indexed="63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3" borderId="0" xfId="0" applyFont="1" applyFill="1"/>
    <xf numFmtId="4" fontId="2" fillId="3" borderId="0" xfId="0" applyNumberFormat="1" applyFont="1" applyFill="1"/>
    <xf numFmtId="4" fontId="3" fillId="4" borderId="0" xfId="0" applyNumberFormat="1" applyFont="1" applyFill="1"/>
    <xf numFmtId="39" fontId="3" fillId="3" borderId="0" xfId="0" applyNumberFormat="1" applyFont="1" applyFill="1"/>
    <xf numFmtId="0" fontId="4" fillId="3" borderId="0" xfId="0" applyFont="1" applyFill="1" applyAlignment="1">
      <alignment horizontal="left" vertical="top"/>
    </xf>
    <xf numFmtId="0" fontId="5" fillId="3" borderId="0" xfId="0" applyFont="1" applyFill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4" fontId="6" fillId="3" borderId="0" xfId="0" applyNumberFormat="1" applyFont="1" applyFill="1" applyAlignment="1">
      <alignment horizontal="left" vertical="top" wrapText="1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/>
    </xf>
    <xf numFmtId="0" fontId="7" fillId="3" borderId="3" xfId="0" applyFont="1" applyFill="1" applyBorder="1"/>
    <xf numFmtId="0" fontId="3" fillId="3" borderId="3" xfId="0" applyFont="1" applyFill="1" applyBorder="1"/>
    <xf numFmtId="39" fontId="3" fillId="3" borderId="3" xfId="0" applyNumberFormat="1" applyFont="1" applyFill="1" applyBorder="1"/>
    <xf numFmtId="39" fontId="3" fillId="4" borderId="3" xfId="0" applyNumberFormat="1" applyFont="1" applyFill="1" applyBorder="1"/>
    <xf numFmtId="0" fontId="3" fillId="3" borderId="0" xfId="0" applyFont="1" applyFill="1"/>
    <xf numFmtId="0" fontId="7" fillId="3" borderId="4" xfId="0" applyFont="1" applyFill="1" applyBorder="1"/>
    <xf numFmtId="0" fontId="3" fillId="3" borderId="4" xfId="0" applyFont="1" applyFill="1" applyBorder="1"/>
    <xf numFmtId="39" fontId="3" fillId="3" borderId="4" xfId="0" applyNumberFormat="1" applyFont="1" applyFill="1" applyBorder="1"/>
    <xf numFmtId="39" fontId="3" fillId="4" borderId="4" xfId="0" applyNumberFormat="1" applyFont="1" applyFill="1" applyBorder="1"/>
    <xf numFmtId="3" fontId="3" fillId="3" borderId="4" xfId="0" applyNumberFormat="1" applyFont="1" applyFill="1" applyBorder="1"/>
    <xf numFmtId="39" fontId="7" fillId="3" borderId="4" xfId="0" applyNumberFormat="1" applyFont="1" applyFill="1" applyBorder="1"/>
    <xf numFmtId="39" fontId="7" fillId="4" borderId="4" xfId="0" applyNumberFormat="1" applyFont="1" applyFill="1" applyBorder="1"/>
    <xf numFmtId="0" fontId="7" fillId="3" borderId="0" xfId="0" applyFont="1" applyFill="1"/>
    <xf numFmtId="0" fontId="7" fillId="3" borderId="5" xfId="0" applyFont="1" applyFill="1" applyBorder="1"/>
    <xf numFmtId="39" fontId="7" fillId="3" borderId="5" xfId="0" applyNumberFormat="1" applyFont="1" applyFill="1" applyBorder="1"/>
    <xf numFmtId="39" fontId="7" fillId="4" borderId="5" xfId="0" applyNumberFormat="1" applyFont="1" applyFill="1" applyBorder="1"/>
    <xf numFmtId="0" fontId="7" fillId="3" borderId="0" xfId="0" applyFont="1" applyFill="1" applyAlignment="1">
      <alignment horizontal="right"/>
    </xf>
    <xf numFmtId="165" fontId="3" fillId="3" borderId="0" xfId="0" applyNumberFormat="1" applyFont="1" applyFill="1"/>
    <xf numFmtId="0" fontId="7" fillId="3" borderId="6" xfId="0" applyFont="1" applyFill="1" applyBorder="1"/>
    <xf numFmtId="0" fontId="7" fillId="3" borderId="7" xfId="0" applyFont="1" applyFill="1" applyBorder="1"/>
    <xf numFmtId="0" fontId="7" fillId="3" borderId="2" xfId="0" applyFont="1" applyFill="1" applyBorder="1" applyAlignment="1">
      <alignment horizontal="center"/>
    </xf>
    <xf numFmtId="0" fontId="3" fillId="3" borderId="6" xfId="0" applyFont="1" applyFill="1" applyBorder="1"/>
    <xf numFmtId="0" fontId="3" fillId="3" borderId="7" xfId="0" applyFont="1" applyFill="1" applyBorder="1"/>
    <xf numFmtId="165" fontId="3" fillId="3" borderId="2" xfId="0" applyNumberFormat="1" applyFont="1" applyFill="1" applyBorder="1"/>
    <xf numFmtId="4" fontId="3" fillId="3" borderId="0" xfId="0" applyNumberFormat="1" applyFont="1" applyFill="1"/>
    <xf numFmtId="39" fontId="3" fillId="4" borderId="0" xfId="0" applyNumberFormat="1" applyFont="1" applyFill="1"/>
    <xf numFmtId="0" fontId="8" fillId="3" borderId="0" xfId="1" applyFill="1"/>
    <xf numFmtId="0" fontId="7" fillId="4" borderId="0" xfId="0" applyFont="1" applyFill="1"/>
    <xf numFmtId="0" fontId="9" fillId="4" borderId="0" xfId="1" applyFont="1" applyFill="1"/>
    <xf numFmtId="0" fontId="3" fillId="4" borderId="0" xfId="0" applyFont="1" applyFill="1"/>
  </cellXfs>
  <cellStyles count="2">
    <cellStyle name="Hyperlink" xfId="1" builtinId="8"/>
    <cellStyle name="Normal" xfId="0" builtinId="0"/>
  </cellStyles>
  <dxfs count="2">
    <dxf>
      <numFmt numFmtId="164" formatCode="&quot;0.00*&quot;"/>
    </dxf>
    <dxf>
      <numFmt numFmtId="164" formatCode="&quot;0.00*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88</xdr:row>
      <xdr:rowOff>88900</xdr:rowOff>
    </xdr:from>
    <xdr:to>
      <xdr:col>0</xdr:col>
      <xdr:colOff>2320925</xdr:colOff>
      <xdr:row>100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13061950"/>
          <a:ext cx="2219325" cy="1625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101600</xdr:colOff>
      <xdr:row>73</xdr:row>
      <xdr:rowOff>0</xdr:rowOff>
    </xdr:from>
    <xdr:to>
      <xdr:col>0</xdr:col>
      <xdr:colOff>2338705</xdr:colOff>
      <xdr:row>84</xdr:row>
      <xdr:rowOff>41910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FC8EE34-E431-4F1D-A59B-EA336A9859CE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10829925"/>
          <a:ext cx="2237105" cy="16135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tabSelected="1" workbookViewId="0">
      <selection sqref="A1:G1"/>
    </sheetView>
  </sheetViews>
  <sheetFormatPr defaultColWidth="9.140625" defaultRowHeight="11.25" x14ac:dyDescent="0.2"/>
  <cols>
    <col min="1" max="1" width="38.7109375" style="19" bestFit="1" customWidth="1"/>
    <col min="2" max="2" width="54" style="19" bestFit="1" customWidth="1"/>
    <col min="3" max="3" width="24.7109375" style="19" bestFit="1" customWidth="1"/>
    <col min="4" max="4" width="15" style="19" bestFit="1" customWidth="1"/>
    <col min="5" max="5" width="22.5703125" style="6" customWidth="1"/>
    <col min="6" max="6" width="13.5703125" style="40" bestFit="1" customWidth="1"/>
    <col min="7" max="7" width="7.85546875" style="6" customWidth="1"/>
    <col min="8" max="16384" width="9.140625" style="19"/>
  </cols>
  <sheetData>
    <row r="1" spans="1:7" s="3" customFormat="1" ht="15" x14ac:dyDescent="0.2">
      <c r="A1" s="1" t="s">
        <v>0</v>
      </c>
      <c r="B1" s="2"/>
      <c r="C1" s="2"/>
      <c r="D1" s="2"/>
      <c r="E1" s="2"/>
      <c r="F1" s="2"/>
      <c r="G1" s="2"/>
    </row>
    <row r="2" spans="1:7" s="3" customFormat="1" ht="12" x14ac:dyDescent="0.2">
      <c r="E2" s="4"/>
      <c r="F2" s="5"/>
      <c r="G2" s="6"/>
    </row>
    <row r="3" spans="1:7" s="3" customFormat="1" ht="12" x14ac:dyDescent="0.2">
      <c r="A3" s="7" t="s">
        <v>1</v>
      </c>
      <c r="B3" s="8"/>
      <c r="C3" s="9"/>
      <c r="D3" s="9"/>
      <c r="E3" s="10"/>
      <c r="F3" s="5"/>
      <c r="G3" s="6"/>
    </row>
    <row r="4" spans="1:7" s="3" customFormat="1" ht="33.75" x14ac:dyDescent="0.2">
      <c r="A4" s="11" t="s">
        <v>2</v>
      </c>
      <c r="B4" s="11" t="s">
        <v>3</v>
      </c>
      <c r="C4" s="12" t="s">
        <v>4</v>
      </c>
      <c r="D4" s="12" t="s">
        <v>5</v>
      </c>
      <c r="E4" s="13" t="s">
        <v>6</v>
      </c>
      <c r="F4" s="14" t="s">
        <v>7</v>
      </c>
      <c r="G4" s="14" t="s">
        <v>8</v>
      </c>
    </row>
    <row r="5" spans="1:7" x14ac:dyDescent="0.2">
      <c r="A5" s="15" t="s">
        <v>9</v>
      </c>
      <c r="B5" s="16"/>
      <c r="C5" s="16"/>
      <c r="D5" s="16"/>
      <c r="E5" s="17"/>
      <c r="F5" s="18"/>
      <c r="G5" s="17"/>
    </row>
    <row r="6" spans="1:7" x14ac:dyDescent="0.2">
      <c r="A6" s="20" t="s">
        <v>10</v>
      </c>
      <c r="B6" s="21"/>
      <c r="C6" s="21"/>
      <c r="D6" s="21"/>
      <c r="E6" s="22"/>
      <c r="F6" s="23"/>
      <c r="G6" s="22"/>
    </row>
    <row r="7" spans="1:7" x14ac:dyDescent="0.2">
      <c r="A7" s="21" t="s">
        <v>11</v>
      </c>
      <c r="B7" s="21" t="s">
        <v>12</v>
      </c>
      <c r="C7" s="21" t="s">
        <v>13</v>
      </c>
      <c r="D7" s="24">
        <v>500</v>
      </c>
      <c r="E7" s="22">
        <v>5314.0624657999997</v>
      </c>
      <c r="F7" s="23">
        <v>8.1954674600642896</v>
      </c>
      <c r="G7" s="22">
        <v>7.56</v>
      </c>
    </row>
    <row r="8" spans="1:7" x14ac:dyDescent="0.2">
      <c r="A8" s="21" t="s">
        <v>14</v>
      </c>
      <c r="B8" s="21" t="s">
        <v>15</v>
      </c>
      <c r="C8" s="21" t="s">
        <v>16</v>
      </c>
      <c r="D8" s="24">
        <v>5000</v>
      </c>
      <c r="E8" s="22">
        <v>5235.8609016</v>
      </c>
      <c r="F8" s="23">
        <v>8.0748632370518791</v>
      </c>
      <c r="G8" s="22">
        <v>7.5818000000000003</v>
      </c>
    </row>
    <row r="9" spans="1:7" x14ac:dyDescent="0.2">
      <c r="A9" s="21" t="s">
        <v>17</v>
      </c>
      <c r="B9" s="21" t="s">
        <v>18</v>
      </c>
      <c r="C9" s="21" t="s">
        <v>19</v>
      </c>
      <c r="D9" s="24">
        <v>500</v>
      </c>
      <c r="E9" s="22">
        <v>5012.9413698999997</v>
      </c>
      <c r="F9" s="23">
        <v>7.7310716877395098</v>
      </c>
      <c r="G9" s="22">
        <v>7.835</v>
      </c>
    </row>
    <row r="10" spans="1:7" x14ac:dyDescent="0.2">
      <c r="A10" s="21" t="s">
        <v>20</v>
      </c>
      <c r="B10" s="21" t="s">
        <v>21</v>
      </c>
      <c r="C10" s="21" t="s">
        <v>22</v>
      </c>
      <c r="D10" s="24">
        <v>500</v>
      </c>
      <c r="E10" s="22">
        <v>4982.7618032999999</v>
      </c>
      <c r="F10" s="23">
        <v>7.6845280767787898</v>
      </c>
      <c r="G10" s="22">
        <v>7.73</v>
      </c>
    </row>
    <row r="11" spans="1:7" x14ac:dyDescent="0.2">
      <c r="A11" s="21" t="s">
        <v>23</v>
      </c>
      <c r="B11" s="21" t="s">
        <v>24</v>
      </c>
      <c r="C11" s="21" t="s">
        <v>13</v>
      </c>
      <c r="D11" s="24">
        <v>400</v>
      </c>
      <c r="E11" s="22">
        <v>4258.2065752999997</v>
      </c>
      <c r="F11" s="23">
        <v>6.5671025981907203</v>
      </c>
      <c r="G11" s="22">
        <v>7.625</v>
      </c>
    </row>
    <row r="12" spans="1:7" x14ac:dyDescent="0.2">
      <c r="A12" s="21" t="s">
        <v>25</v>
      </c>
      <c r="B12" s="21" t="s">
        <v>26</v>
      </c>
      <c r="C12" s="21" t="s">
        <v>13</v>
      </c>
      <c r="D12" s="24">
        <v>250</v>
      </c>
      <c r="E12" s="22">
        <v>2581.0660959000002</v>
      </c>
      <c r="F12" s="23">
        <v>3.9805785756865699</v>
      </c>
      <c r="G12" s="22">
        <v>7.65</v>
      </c>
    </row>
    <row r="13" spans="1:7" x14ac:dyDescent="0.2">
      <c r="A13" s="21" t="s">
        <v>27</v>
      </c>
      <c r="B13" s="21" t="s">
        <v>28</v>
      </c>
      <c r="C13" s="21" t="s">
        <v>16</v>
      </c>
      <c r="D13" s="24">
        <v>250</v>
      </c>
      <c r="E13" s="22">
        <v>2562.7909931999998</v>
      </c>
      <c r="F13" s="23">
        <v>3.9523942985029499</v>
      </c>
      <c r="G13" s="22">
        <v>7.33</v>
      </c>
    </row>
    <row r="14" spans="1:7" x14ac:dyDescent="0.2">
      <c r="A14" s="21" t="s">
        <v>29</v>
      </c>
      <c r="B14" s="21" t="s">
        <v>30</v>
      </c>
      <c r="C14" s="21" t="s">
        <v>13</v>
      </c>
      <c r="D14" s="24">
        <v>250</v>
      </c>
      <c r="E14" s="22">
        <v>2557.3500410000001</v>
      </c>
      <c r="F14" s="23">
        <v>3.9440031388216599</v>
      </c>
      <c r="G14" s="22">
        <v>7.585</v>
      </c>
    </row>
    <row r="15" spans="1:7" x14ac:dyDescent="0.2">
      <c r="A15" s="21" t="s">
        <v>31</v>
      </c>
      <c r="B15" s="21" t="s">
        <v>32</v>
      </c>
      <c r="C15" s="21" t="s">
        <v>13</v>
      </c>
      <c r="D15" s="24">
        <v>250</v>
      </c>
      <c r="E15" s="22">
        <v>2550.9975546000001</v>
      </c>
      <c r="F15" s="23">
        <v>3.9342061904574401</v>
      </c>
      <c r="G15" s="22">
        <v>7.43</v>
      </c>
    </row>
    <row r="16" spans="1:7" x14ac:dyDescent="0.2">
      <c r="A16" s="21" t="s">
        <v>33</v>
      </c>
      <c r="B16" s="21" t="s">
        <v>34</v>
      </c>
      <c r="C16" s="21" t="s">
        <v>13</v>
      </c>
      <c r="D16" s="24">
        <v>250</v>
      </c>
      <c r="E16" s="22">
        <v>2520.1327740000002</v>
      </c>
      <c r="F16" s="23">
        <v>3.88660582695075</v>
      </c>
      <c r="G16" s="22">
        <v>7.7050000000000001</v>
      </c>
    </row>
    <row r="17" spans="1:9" x14ac:dyDescent="0.2">
      <c r="A17" s="21" t="s">
        <v>35</v>
      </c>
      <c r="B17" s="21" t="s">
        <v>36</v>
      </c>
      <c r="C17" s="21" t="s">
        <v>37</v>
      </c>
      <c r="D17" s="24">
        <v>250</v>
      </c>
      <c r="E17" s="22">
        <v>2516.2170492</v>
      </c>
      <c r="F17" s="23">
        <v>3.8805669075011799</v>
      </c>
      <c r="G17" s="22">
        <v>7.7750000000000004</v>
      </c>
    </row>
    <row r="18" spans="1:9" x14ac:dyDescent="0.2">
      <c r="A18" s="21" t="s">
        <v>38</v>
      </c>
      <c r="B18" s="21" t="s">
        <v>39</v>
      </c>
      <c r="C18" s="21" t="s">
        <v>13</v>
      </c>
      <c r="D18" s="24">
        <v>250</v>
      </c>
      <c r="E18" s="22">
        <v>2450.1195355</v>
      </c>
      <c r="F18" s="23">
        <v>3.7786298252395798</v>
      </c>
      <c r="G18" s="22">
        <v>7.5949999999999998</v>
      </c>
    </row>
    <row r="19" spans="1:9" x14ac:dyDescent="0.2">
      <c r="A19" s="21" t="s">
        <v>40</v>
      </c>
      <c r="B19" s="21" t="s">
        <v>41</v>
      </c>
      <c r="C19" s="21" t="s">
        <v>13</v>
      </c>
      <c r="D19" s="24">
        <v>110</v>
      </c>
      <c r="E19" s="22">
        <v>1171.6866093000001</v>
      </c>
      <c r="F19" s="23">
        <v>1.8070016191399101</v>
      </c>
      <c r="G19" s="22">
        <v>7.6749999999999998</v>
      </c>
    </row>
    <row r="20" spans="1:9" x14ac:dyDescent="0.2">
      <c r="A20" s="21" t="s">
        <v>42</v>
      </c>
      <c r="B20" s="21" t="s">
        <v>43</v>
      </c>
      <c r="C20" s="21" t="s">
        <v>13</v>
      </c>
      <c r="D20" s="24">
        <v>100</v>
      </c>
      <c r="E20" s="22">
        <v>1041.6473552</v>
      </c>
      <c r="F20" s="23">
        <v>1.60645213701275</v>
      </c>
      <c r="G20" s="22">
        <v>7.65</v>
      </c>
    </row>
    <row r="21" spans="1:9" x14ac:dyDescent="0.2">
      <c r="A21" s="21" t="s">
        <v>44</v>
      </c>
      <c r="B21" s="21" t="s">
        <v>45</v>
      </c>
      <c r="C21" s="21" t="s">
        <v>37</v>
      </c>
      <c r="D21" s="24">
        <v>100</v>
      </c>
      <c r="E21" s="22">
        <v>1019.4706831</v>
      </c>
      <c r="F21" s="23">
        <v>1.5722507711579501</v>
      </c>
      <c r="G21" s="22">
        <v>7.5868000000000002</v>
      </c>
    </row>
    <row r="22" spans="1:9" x14ac:dyDescent="0.2">
      <c r="A22" s="21" t="s">
        <v>46</v>
      </c>
      <c r="B22" s="21" t="s">
        <v>47</v>
      </c>
      <c r="C22" s="21" t="s">
        <v>13</v>
      </c>
      <c r="D22" s="24">
        <v>50</v>
      </c>
      <c r="E22" s="22">
        <v>539.58260959999996</v>
      </c>
      <c r="F22" s="23">
        <v>0.83215651819170899</v>
      </c>
      <c r="G22" s="22">
        <v>7.59</v>
      </c>
    </row>
    <row r="23" spans="1:9" x14ac:dyDescent="0.2">
      <c r="A23" s="21" t="s">
        <v>48</v>
      </c>
      <c r="B23" s="21" t="s">
        <v>49</v>
      </c>
      <c r="C23" s="21" t="s">
        <v>13</v>
      </c>
      <c r="D23" s="24">
        <v>50</v>
      </c>
      <c r="E23" s="22">
        <v>538.66318490000003</v>
      </c>
      <c r="F23" s="23">
        <v>0.83073856060101003</v>
      </c>
      <c r="G23" s="22">
        <v>7.69</v>
      </c>
    </row>
    <row r="24" spans="1:9" x14ac:dyDescent="0.2">
      <c r="A24" s="21" t="s">
        <v>50</v>
      </c>
      <c r="B24" s="21" t="s">
        <v>51</v>
      </c>
      <c r="C24" s="21" t="s">
        <v>13</v>
      </c>
      <c r="D24" s="24">
        <v>50</v>
      </c>
      <c r="E24" s="22">
        <v>518.34707379999998</v>
      </c>
      <c r="F24" s="23">
        <v>0.79940659404874304</v>
      </c>
      <c r="G24" s="22">
        <v>7.39</v>
      </c>
    </row>
    <row r="25" spans="1:9" x14ac:dyDescent="0.2">
      <c r="A25" s="21" t="s">
        <v>52</v>
      </c>
      <c r="B25" s="21" t="s">
        <v>53</v>
      </c>
      <c r="C25" s="21" t="s">
        <v>13</v>
      </c>
      <c r="D25" s="24">
        <v>50</v>
      </c>
      <c r="E25" s="22">
        <v>507.5612787</v>
      </c>
      <c r="F25" s="23">
        <v>0.78277249662481196</v>
      </c>
      <c r="G25" s="22">
        <v>7.5875000000000004</v>
      </c>
    </row>
    <row r="26" spans="1:9" x14ac:dyDescent="0.2">
      <c r="A26" s="20" t="s">
        <v>54</v>
      </c>
      <c r="B26" s="20"/>
      <c r="C26" s="20"/>
      <c r="D26" s="20"/>
      <c r="E26" s="25">
        <f>SUM(E6:E25)</f>
        <v>47879.465953900006</v>
      </c>
      <c r="F26" s="26">
        <f>SUM(F6:F25)</f>
        <v>73.840796519762208</v>
      </c>
      <c r="G26" s="25"/>
      <c r="H26" s="27"/>
      <c r="I26" s="27"/>
    </row>
    <row r="27" spans="1:9" x14ac:dyDescent="0.2">
      <c r="A27" s="21"/>
      <c r="B27" s="21"/>
      <c r="C27" s="21"/>
      <c r="D27" s="21"/>
      <c r="E27" s="22"/>
      <c r="F27" s="23"/>
      <c r="G27" s="22"/>
    </row>
    <row r="28" spans="1:9" x14ac:dyDescent="0.2">
      <c r="A28" s="20" t="s">
        <v>55</v>
      </c>
      <c r="B28" s="21"/>
      <c r="C28" s="21"/>
      <c r="D28" s="21"/>
      <c r="E28" s="22"/>
      <c r="F28" s="23"/>
      <c r="G28" s="22"/>
    </row>
    <row r="29" spans="1:9" x14ac:dyDescent="0.2">
      <c r="A29" s="20" t="s">
        <v>56</v>
      </c>
      <c r="B29" s="21"/>
      <c r="C29" s="21"/>
      <c r="D29" s="21"/>
      <c r="E29" s="22"/>
      <c r="F29" s="23"/>
      <c r="G29" s="22"/>
    </row>
    <row r="30" spans="1:9" x14ac:dyDescent="0.2">
      <c r="A30" s="21" t="s">
        <v>57</v>
      </c>
      <c r="B30" s="21" t="s">
        <v>58</v>
      </c>
      <c r="C30" s="21" t="s">
        <v>59</v>
      </c>
      <c r="D30" s="24">
        <v>1000</v>
      </c>
      <c r="E30" s="22">
        <v>4853.22</v>
      </c>
      <c r="F30" s="23">
        <v>7.4847457745390704</v>
      </c>
      <c r="G30" s="22">
        <v>7.2149999999999999</v>
      </c>
    </row>
    <row r="31" spans="1:9" x14ac:dyDescent="0.2">
      <c r="A31" s="21" t="s">
        <v>60</v>
      </c>
      <c r="B31" s="21" t="s">
        <v>61</v>
      </c>
      <c r="C31" s="21" t="s">
        <v>62</v>
      </c>
      <c r="D31" s="24">
        <v>500</v>
      </c>
      <c r="E31" s="22">
        <v>2441.25</v>
      </c>
      <c r="F31" s="23">
        <v>3.7649510267602802</v>
      </c>
      <c r="G31" s="22">
        <v>7.1999000000000004</v>
      </c>
    </row>
    <row r="32" spans="1:9" x14ac:dyDescent="0.2">
      <c r="A32" s="21" t="s">
        <v>63</v>
      </c>
      <c r="B32" s="21" t="s">
        <v>64</v>
      </c>
      <c r="C32" s="21" t="s">
        <v>62</v>
      </c>
      <c r="D32" s="24">
        <v>500</v>
      </c>
      <c r="E32" s="22">
        <v>2430.9050000000002</v>
      </c>
      <c r="F32" s="23">
        <v>3.7489967335204102</v>
      </c>
      <c r="G32" s="22">
        <v>7.2550999999999997</v>
      </c>
    </row>
    <row r="33" spans="1:9" x14ac:dyDescent="0.2">
      <c r="A33" s="20" t="s">
        <v>54</v>
      </c>
      <c r="B33" s="20"/>
      <c r="C33" s="20"/>
      <c r="D33" s="20"/>
      <c r="E33" s="25">
        <f>SUM(E29:E32)</f>
        <v>9725.375</v>
      </c>
      <c r="F33" s="26">
        <f>SUM(F29:F32)</f>
        <v>14.998693534819761</v>
      </c>
      <c r="G33" s="25"/>
      <c r="H33" s="27"/>
      <c r="I33" s="27"/>
    </row>
    <row r="34" spans="1:9" x14ac:dyDescent="0.2">
      <c r="A34" s="21"/>
      <c r="B34" s="21"/>
      <c r="C34" s="21"/>
      <c r="D34" s="21"/>
      <c r="E34" s="22"/>
      <c r="F34" s="23"/>
      <c r="G34" s="22"/>
    </row>
    <row r="35" spans="1:9" x14ac:dyDescent="0.2">
      <c r="A35" s="20" t="s">
        <v>65</v>
      </c>
      <c r="B35" s="21"/>
      <c r="C35" s="21"/>
      <c r="D35" s="21"/>
      <c r="E35" s="22"/>
      <c r="F35" s="23"/>
      <c r="G35" s="22"/>
    </row>
    <row r="36" spans="1:9" x14ac:dyDescent="0.2">
      <c r="A36" s="21" t="s">
        <v>66</v>
      </c>
      <c r="B36" s="21" t="s">
        <v>67</v>
      </c>
      <c r="C36" s="21" t="s">
        <v>68</v>
      </c>
      <c r="D36" s="24">
        <v>2500000</v>
      </c>
      <c r="E36" s="22">
        <v>2432.1725000000001</v>
      </c>
      <c r="F36" s="23">
        <v>3.7509515007201699</v>
      </c>
      <c r="G36" s="22">
        <v>7.02</v>
      </c>
    </row>
    <row r="37" spans="1:9" x14ac:dyDescent="0.2">
      <c r="A37" s="20" t="s">
        <v>54</v>
      </c>
      <c r="B37" s="20"/>
      <c r="C37" s="20"/>
      <c r="D37" s="20"/>
      <c r="E37" s="25">
        <f>SUM(E35:E36)</f>
        <v>2432.1725000000001</v>
      </c>
      <c r="F37" s="26">
        <f>SUM(F35:F36)</f>
        <v>3.7509515007201699</v>
      </c>
      <c r="G37" s="25"/>
      <c r="H37" s="27"/>
      <c r="I37" s="27"/>
    </row>
    <row r="38" spans="1:9" x14ac:dyDescent="0.2">
      <c r="A38" s="21"/>
      <c r="B38" s="21"/>
      <c r="C38" s="21"/>
      <c r="D38" s="21"/>
      <c r="E38" s="22"/>
      <c r="F38" s="23"/>
      <c r="G38" s="22"/>
    </row>
    <row r="39" spans="1:9" x14ac:dyDescent="0.2">
      <c r="A39" s="20" t="s">
        <v>69</v>
      </c>
      <c r="B39" s="21"/>
      <c r="C39" s="21"/>
      <c r="D39" s="21"/>
      <c r="E39" s="22"/>
      <c r="F39" s="23"/>
      <c r="G39" s="22"/>
    </row>
    <row r="40" spans="1:9" x14ac:dyDescent="0.2">
      <c r="A40" s="21" t="s">
        <v>70</v>
      </c>
      <c r="B40" s="21" t="s">
        <v>71</v>
      </c>
      <c r="C40" s="21" t="s">
        <v>68</v>
      </c>
      <c r="D40" s="24">
        <v>2502400</v>
      </c>
      <c r="E40" s="22">
        <v>2386.458803</v>
      </c>
      <c r="F40" s="23">
        <v>3.6804508021202</v>
      </c>
      <c r="G40" s="22">
        <v>7.3122580000000097</v>
      </c>
    </row>
    <row r="41" spans="1:9" x14ac:dyDescent="0.2">
      <c r="A41" s="20" t="s">
        <v>54</v>
      </c>
      <c r="B41" s="20"/>
      <c r="C41" s="20"/>
      <c r="D41" s="20"/>
      <c r="E41" s="25">
        <f>SUM(E40:E40)</f>
        <v>2386.458803</v>
      </c>
      <c r="F41" s="26">
        <f>SUM(F40:F40)</f>
        <v>3.6804508021202</v>
      </c>
      <c r="G41" s="25"/>
      <c r="H41" s="27"/>
      <c r="I41" s="27"/>
    </row>
    <row r="42" spans="1:9" x14ac:dyDescent="0.2">
      <c r="A42" s="21"/>
      <c r="B42" s="21"/>
      <c r="C42" s="21"/>
      <c r="D42" s="21"/>
      <c r="E42" s="22"/>
      <c r="F42" s="23"/>
      <c r="G42" s="22"/>
    </row>
    <row r="43" spans="1:9" x14ac:dyDescent="0.2">
      <c r="A43" s="20" t="s">
        <v>72</v>
      </c>
      <c r="B43" s="20"/>
      <c r="C43" s="20"/>
      <c r="D43" s="20"/>
      <c r="E43" s="25">
        <f>E26+E33+E37+E41</f>
        <v>62423.472256900008</v>
      </c>
      <c r="F43" s="26">
        <f>F26+F33+F37+F41</f>
        <v>96.270892357422341</v>
      </c>
      <c r="G43" s="25"/>
      <c r="H43" s="27"/>
      <c r="I43" s="27"/>
    </row>
    <row r="44" spans="1:9" x14ac:dyDescent="0.2">
      <c r="A44" s="20"/>
      <c r="B44" s="20"/>
      <c r="C44" s="20"/>
      <c r="D44" s="20"/>
      <c r="E44" s="25"/>
      <c r="F44" s="26"/>
      <c r="G44" s="25"/>
      <c r="H44" s="27"/>
      <c r="I44" s="27"/>
    </row>
    <row r="45" spans="1:9" x14ac:dyDescent="0.2">
      <c r="A45" s="20" t="s">
        <v>73</v>
      </c>
      <c r="B45" s="20"/>
      <c r="C45" s="20"/>
      <c r="D45" s="20"/>
      <c r="E45" s="25">
        <f>E47-(E26+E33+E37+E41)</f>
        <v>2418.0086188999921</v>
      </c>
      <c r="F45" s="26">
        <f>F47-(F26+F33+F37+F41)</f>
        <v>3.7291076425776595</v>
      </c>
      <c r="G45" s="25"/>
      <c r="H45" s="27"/>
      <c r="I45" s="27"/>
    </row>
    <row r="46" spans="1:9" x14ac:dyDescent="0.2">
      <c r="A46" s="20"/>
      <c r="B46" s="20"/>
      <c r="C46" s="20"/>
      <c r="D46" s="20"/>
      <c r="E46" s="25"/>
      <c r="F46" s="26"/>
      <c r="G46" s="25"/>
      <c r="H46" s="27"/>
      <c r="I46" s="27"/>
    </row>
    <row r="47" spans="1:9" x14ac:dyDescent="0.2">
      <c r="A47" s="28" t="s">
        <v>74</v>
      </c>
      <c r="B47" s="28"/>
      <c r="C47" s="28"/>
      <c r="D47" s="28"/>
      <c r="E47" s="29">
        <v>64841.4808758</v>
      </c>
      <c r="F47" s="30">
        <v>100</v>
      </c>
      <c r="G47" s="29"/>
      <c r="H47" s="27"/>
      <c r="I47" s="27"/>
    </row>
    <row r="49" spans="1:4" x14ac:dyDescent="0.2">
      <c r="A49" s="27" t="s">
        <v>75</v>
      </c>
    </row>
    <row r="51" spans="1:4" x14ac:dyDescent="0.2">
      <c r="A51" s="27" t="s">
        <v>76</v>
      </c>
    </row>
    <row r="52" spans="1:4" x14ac:dyDescent="0.2">
      <c r="A52" s="27" t="s">
        <v>77</v>
      </c>
    </row>
    <row r="53" spans="1:4" x14ac:dyDescent="0.2">
      <c r="A53" s="27" t="s">
        <v>78</v>
      </c>
      <c r="B53" s="27"/>
      <c r="C53" s="31" t="s">
        <v>79</v>
      </c>
      <c r="D53" s="27" t="s">
        <v>80</v>
      </c>
    </row>
    <row r="54" spans="1:4" x14ac:dyDescent="0.2">
      <c r="A54" s="19" t="s">
        <v>81</v>
      </c>
      <c r="C54" s="32">
        <v>19.077000000000002</v>
      </c>
      <c r="D54" s="32">
        <v>19.659800000000001</v>
      </c>
    </row>
    <row r="55" spans="1:4" x14ac:dyDescent="0.2">
      <c r="A55" s="19" t="s">
        <v>82</v>
      </c>
      <c r="C55" s="32">
        <v>10.305199999999999</v>
      </c>
      <c r="D55" s="32">
        <v>10.367699999999999</v>
      </c>
    </row>
    <row r="56" spans="1:4" x14ac:dyDescent="0.2">
      <c r="A56" s="19" t="s">
        <v>83</v>
      </c>
      <c r="C56" s="32">
        <v>19.784300000000002</v>
      </c>
      <c r="D56" s="32">
        <v>20.422599999999999</v>
      </c>
    </row>
    <row r="57" spans="1:4" x14ac:dyDescent="0.2">
      <c r="A57" s="19" t="s">
        <v>84</v>
      </c>
      <c r="C57" s="32">
        <v>10.821</v>
      </c>
      <c r="D57" s="32">
        <v>10.916600000000001</v>
      </c>
    </row>
    <row r="59" spans="1:4" x14ac:dyDescent="0.2">
      <c r="A59" s="27" t="s">
        <v>85</v>
      </c>
    </row>
    <row r="60" spans="1:4" x14ac:dyDescent="0.2">
      <c r="A60" s="33" t="s">
        <v>86</v>
      </c>
      <c r="B60" s="34"/>
      <c r="C60" s="35" t="s">
        <v>87</v>
      </c>
    </row>
    <row r="61" spans="1:4" x14ac:dyDescent="0.2">
      <c r="A61" s="36" t="s">
        <v>82</v>
      </c>
      <c r="B61" s="37"/>
      <c r="C61" s="38">
        <v>0.25</v>
      </c>
    </row>
    <row r="62" spans="1:4" x14ac:dyDescent="0.2">
      <c r="A62" s="36" t="s">
        <v>84</v>
      </c>
      <c r="B62" s="37"/>
      <c r="C62" s="38">
        <v>0.25</v>
      </c>
    </row>
    <row r="63" spans="1:4" x14ac:dyDescent="0.2">
      <c r="A63" s="19" t="s">
        <v>88</v>
      </c>
    </row>
    <row r="64" spans="1:4" x14ac:dyDescent="0.2">
      <c r="A64" s="19" t="s">
        <v>89</v>
      </c>
    </row>
    <row r="66" spans="1:5" x14ac:dyDescent="0.2">
      <c r="A66" s="27" t="s">
        <v>90</v>
      </c>
      <c r="D66" s="39">
        <v>1.8038737616715299</v>
      </c>
      <c r="E66" s="6" t="s">
        <v>91</v>
      </c>
    </row>
    <row r="68" spans="1:5" x14ac:dyDescent="0.2">
      <c r="A68" s="27" t="s">
        <v>92</v>
      </c>
      <c r="D68" s="31" t="s">
        <v>93</v>
      </c>
    </row>
    <row r="70" spans="1:5" x14ac:dyDescent="0.2">
      <c r="A70" s="27" t="s">
        <v>94</v>
      </c>
    </row>
    <row r="71" spans="1:5" ht="15" x14ac:dyDescent="0.25">
      <c r="A71" s="41"/>
    </row>
    <row r="72" spans="1:5" x14ac:dyDescent="0.2">
      <c r="A72" s="42" t="s">
        <v>95</v>
      </c>
    </row>
    <row r="73" spans="1:5" x14ac:dyDescent="0.2">
      <c r="A73" s="43"/>
    </row>
    <row r="74" spans="1:5" x14ac:dyDescent="0.2">
      <c r="A74" s="44"/>
    </row>
    <row r="75" spans="1:5" x14ac:dyDescent="0.2">
      <c r="A75" s="44"/>
    </row>
    <row r="76" spans="1:5" x14ac:dyDescent="0.2">
      <c r="A76" s="44"/>
    </row>
    <row r="77" spans="1:5" x14ac:dyDescent="0.2">
      <c r="A77" s="44"/>
    </row>
    <row r="78" spans="1:5" x14ac:dyDescent="0.2">
      <c r="A78" s="44"/>
    </row>
    <row r="79" spans="1:5" x14ac:dyDescent="0.2">
      <c r="A79" s="44"/>
    </row>
    <row r="80" spans="1:5" x14ac:dyDescent="0.2">
      <c r="A80" s="44"/>
    </row>
    <row r="81" spans="1:1" x14ac:dyDescent="0.2">
      <c r="A81" s="44"/>
    </row>
    <row r="82" spans="1:1" x14ac:dyDescent="0.2">
      <c r="A82" s="44"/>
    </row>
    <row r="83" spans="1:1" x14ac:dyDescent="0.2">
      <c r="A83" s="44"/>
    </row>
    <row r="84" spans="1:1" x14ac:dyDescent="0.2">
      <c r="A84" s="44"/>
    </row>
    <row r="85" spans="1:1" x14ac:dyDescent="0.2">
      <c r="A85" s="44"/>
    </row>
    <row r="86" spans="1:1" x14ac:dyDescent="0.2">
      <c r="A86" s="42" t="s">
        <v>96</v>
      </c>
    </row>
    <row r="87" spans="1:1" x14ac:dyDescent="0.2">
      <c r="A87" s="44"/>
    </row>
    <row r="88" spans="1:1" x14ac:dyDescent="0.2">
      <c r="A88" s="42" t="s">
        <v>97</v>
      </c>
    </row>
    <row r="89" spans="1:1" x14ac:dyDescent="0.2">
      <c r="A89" s="44"/>
    </row>
    <row r="90" spans="1:1" x14ac:dyDescent="0.2">
      <c r="A90" s="44"/>
    </row>
    <row r="91" spans="1:1" x14ac:dyDescent="0.2">
      <c r="A91" s="44"/>
    </row>
    <row r="92" spans="1:1" x14ac:dyDescent="0.2">
      <c r="A92" s="44"/>
    </row>
    <row r="93" spans="1:1" x14ac:dyDescent="0.2">
      <c r="A93" s="44"/>
    </row>
    <row r="94" spans="1:1" x14ac:dyDescent="0.2">
      <c r="A94" s="44"/>
    </row>
    <row r="95" spans="1:1" x14ac:dyDescent="0.2">
      <c r="A95" s="44"/>
    </row>
    <row r="96" spans="1:1" x14ac:dyDescent="0.2">
      <c r="A96" s="44"/>
    </row>
    <row r="97" spans="1:1" x14ac:dyDescent="0.2">
      <c r="A97" s="44"/>
    </row>
    <row r="98" spans="1:1" x14ac:dyDescent="0.2">
      <c r="A98" s="44"/>
    </row>
    <row r="99" spans="1:1" x14ac:dyDescent="0.2">
      <c r="A99" s="44"/>
    </row>
    <row r="100" spans="1:1" x14ac:dyDescent="0.2">
      <c r="A100" s="44"/>
    </row>
    <row r="101" spans="1:1" x14ac:dyDescent="0.2">
      <c r="A101" s="44"/>
    </row>
    <row r="102" spans="1:1" x14ac:dyDescent="0.2">
      <c r="A102" s="44"/>
    </row>
    <row r="103" spans="1:1" x14ac:dyDescent="0.2">
      <c r="A103" s="43"/>
    </row>
  </sheetData>
  <mergeCells count="4">
    <mergeCell ref="A1:G1"/>
    <mergeCell ref="A60:B60"/>
    <mergeCell ref="A61:B61"/>
    <mergeCell ref="A62:B62"/>
  </mergeCells>
  <conditionalFormatting sqref="F2:F3">
    <cfRule type="cellIs" dxfId="1" priority="2" stopIfTrue="1" operator="between">
      <formula>0.009</formula>
      <formula>-0.009</formula>
    </cfRule>
  </conditionalFormatting>
  <conditionalFormatting sqref="F5:F65534">
    <cfRule type="cellIs" dxfId="0" priority="1" stopIfTrue="1" operator="between">
      <formula>0.009</formula>
      <formula>-0.009</formula>
    </cfRule>
  </conditionalFormatting>
  <pageMargins left="0.7" right="0.7" top="0.75" bottom="0.75" header="0.3" footer="0.3"/>
  <pageSetup paperSize="9" orientation="portrait" r:id="rId1"/>
  <headerFooter>
    <oddFooter>&amp;C&amp;1#&amp;"Calibri"&amp;10&amp;K000000RESTRICTED</oddFooter>
    <evenFooter>&amp;LPUBLIC</evenFooter>
    <firstFooter>&amp;LPUBLIC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FBPF</vt:lpstr>
    </vt:vector>
  </TitlesOfParts>
  <Company>HSBC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mukesh.salunke@hsbc.co.in</dc:creator>
  <cp:lastModifiedBy>mukesh.salunke@hsbc.co.in</cp:lastModifiedBy>
  <dcterms:created xsi:type="dcterms:W3CDTF">2023-10-19T05:38:10Z</dcterms:created>
  <dcterms:modified xsi:type="dcterms:W3CDTF">2023-10-19T05:38:32Z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851b4f6-a95e-46a7-8457-84c26f440032_Enabled">
    <vt:lpwstr>true</vt:lpwstr>
  </property>
  <property fmtid="{D5CDD505-2E9C-101B-9397-08002B2CF9AE}" pid="3" name="MSIP_Label_f851b4f6-a95e-46a7-8457-84c26f440032_SetDate">
    <vt:lpwstr>2023-10-19T05:38:22Z</vt:lpwstr>
  </property>
  <property fmtid="{D5CDD505-2E9C-101B-9397-08002B2CF9AE}" pid="4" name="MSIP_Label_f851b4f6-a95e-46a7-8457-84c26f440032_Method">
    <vt:lpwstr>Privileged</vt:lpwstr>
  </property>
  <property fmtid="{D5CDD505-2E9C-101B-9397-08002B2CF9AE}" pid="5" name="MSIP_Label_f851b4f6-a95e-46a7-8457-84c26f440032_Name">
    <vt:lpwstr>CLARESTRI</vt:lpwstr>
  </property>
  <property fmtid="{D5CDD505-2E9C-101B-9397-08002B2CF9AE}" pid="6" name="MSIP_Label_f851b4f6-a95e-46a7-8457-84c26f440032_SiteId">
    <vt:lpwstr>e0fd434d-ba64-497b-90d2-859c472e1a92</vt:lpwstr>
  </property>
  <property fmtid="{D5CDD505-2E9C-101B-9397-08002B2CF9AE}" pid="7" name="MSIP_Label_f851b4f6-a95e-46a7-8457-84c26f440032_ActionId">
    <vt:lpwstr>9449c6c6-a7ea-4042-b6fa-b248fc670cd8</vt:lpwstr>
  </property>
  <property fmtid="{D5CDD505-2E9C-101B-9397-08002B2CF9AE}" pid="8" name="MSIP_Label_f851b4f6-a95e-46a7-8457-84c26f440032_ContentBits">
    <vt:lpwstr>2</vt:lpwstr>
  </property>
  <property fmtid="{D5CDD505-2E9C-101B-9397-08002B2CF9AE}" pid="9" name="Classification">
    <vt:lpwstr>RESTRICTED</vt:lpwstr>
  </property>
</Properties>
</file>