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5096367\Desktop\New folder\"/>
    </mc:Choice>
  </mc:AlternateContent>
  <bookViews>
    <workbookView xWindow="0" yWindow="0" windowWidth="20490" windowHeight="6795"/>
  </bookViews>
  <sheets>
    <sheet name="FIL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E51" i="1"/>
  <c r="F42" i="1"/>
  <c r="E42" i="1"/>
  <c r="F28" i="1"/>
  <c r="E28" i="1"/>
  <c r="F9" i="1"/>
  <c r="F55" i="1" s="1"/>
  <c r="E9" i="1"/>
  <c r="E55" i="1" s="1"/>
  <c r="E53" i="1" l="1"/>
  <c r="F53" i="1"/>
</calcChain>
</file>

<file path=xl/sharedStrings.xml><?xml version="1.0" encoding="utf-8"?>
<sst xmlns="http://schemas.openxmlformats.org/spreadsheetml/2006/main" count="169" uniqueCount="130">
  <si>
    <t>Franklin India Liquid Fund</t>
  </si>
  <si>
    <t>Portfolio Statement as on October 13, 2023</t>
  </si>
  <si>
    <t>ISIN Number</t>
  </si>
  <si>
    <t>Name of the Instrument</t>
  </si>
  <si>
    <t>Rating</t>
  </si>
  <si>
    <t>Quantity</t>
  </si>
  <si>
    <t>Market Value (including accrued interest, if any) (Rs. in Lakhs)</t>
  </si>
  <si>
    <t>% to Net Assets</t>
  </si>
  <si>
    <t>YTM</t>
  </si>
  <si>
    <t>Debt Instruments</t>
  </si>
  <si>
    <t>(a) Listed / awaiting listing on Stock Exchanges</t>
  </si>
  <si>
    <t>INE094A08085</t>
  </si>
  <si>
    <t>4.79% Hindustan Petroleum Corporation Ltd (23-Oct-2023) **</t>
  </si>
  <si>
    <t>CRISIL AAA</t>
  </si>
  <si>
    <t>INE975F07HI9</t>
  </si>
  <si>
    <t>0.00% Kotak Mahindra Investments Ltd (19-Oct-2023) **</t>
  </si>
  <si>
    <t>Sub Total</t>
  </si>
  <si>
    <t>Money Market Instruments</t>
  </si>
  <si>
    <t>Certificate of Deposit</t>
  </si>
  <si>
    <t>INE556F16AD4</t>
  </si>
  <si>
    <t>Small Industries Development Bank of India (06-Dec-2023) **</t>
  </si>
  <si>
    <t>CARE A1+</t>
  </si>
  <si>
    <t>INE237A165R2</t>
  </si>
  <si>
    <t>Kotak Mahindra Bank Ltd (27-Dec-2023) **</t>
  </si>
  <si>
    <t>CRISIL A1+</t>
  </si>
  <si>
    <t>INE028A16DO6</t>
  </si>
  <si>
    <t>Bank of Baroda (20-Oct-2023) **</t>
  </si>
  <si>
    <t>IND A1+</t>
  </si>
  <si>
    <t>INE160A16NK4</t>
  </si>
  <si>
    <t>Punjab National Bank (27-Oct-2023) **</t>
  </si>
  <si>
    <t>ICRA A1+</t>
  </si>
  <si>
    <t>INE476A16WI9</t>
  </si>
  <si>
    <t>Canara Bank (21-Nov-2023) **</t>
  </si>
  <si>
    <t>INE028A16DR9</t>
  </si>
  <si>
    <t>Bank of Baroda (23-Nov-2023) **</t>
  </si>
  <si>
    <t>INE562A16MD8</t>
  </si>
  <si>
    <t>Indian Bank (24-Nov-2023)</t>
  </si>
  <si>
    <t>INE028A16CZ4</t>
  </si>
  <si>
    <t>Bank of Baroda (30-Nov-2023) **</t>
  </si>
  <si>
    <t>INE692A16GG8</t>
  </si>
  <si>
    <t>Union Bank of India (30-Nov-2023) **</t>
  </si>
  <si>
    <t>INE040A16DO1</t>
  </si>
  <si>
    <t>HDFC Bank Ltd (14-Dec-2023)</t>
  </si>
  <si>
    <t>INE476A16UL7</t>
  </si>
  <si>
    <t>Canara Bank (15-Dec-2023) **</t>
  </si>
  <si>
    <t>INE476A16WO7</t>
  </si>
  <si>
    <t>Canara Bank (22-Dec-2023) **</t>
  </si>
  <si>
    <t>INE692A16FT3</t>
  </si>
  <si>
    <t>Union Bank of India (10-Jan-2024) **</t>
  </si>
  <si>
    <t>INE040A16EE0</t>
  </si>
  <si>
    <t>HDFC Bank Ltd (12-Jan-2024)</t>
  </si>
  <si>
    <t>INE476A16VU6</t>
  </si>
  <si>
    <t>Canara Bank (14-Dec-2023) **</t>
  </si>
  <si>
    <t>Commercial Paper</t>
  </si>
  <si>
    <t>INE018A14JV4</t>
  </si>
  <si>
    <t>Larsen &amp; Toubro Ltd (17-Oct-2023)@</t>
  </si>
  <si>
    <t>INE212K14155</t>
  </si>
  <si>
    <t>SBICAP Securities Ltd (24-Nov-2023) **@</t>
  </si>
  <si>
    <t>INE929O14AW0</t>
  </si>
  <si>
    <t>Reliance Retail Ventures Ltd (01-Dec-2023) **@</t>
  </si>
  <si>
    <t>INE261F14KE3</t>
  </si>
  <si>
    <t>National Bank For Agriculture &amp; Rural Development (13-Dec-2023) **@</t>
  </si>
  <si>
    <t>INE514E14RF0</t>
  </si>
  <si>
    <t>Export-Import Bank Of India (26-Dec-2023) **@</t>
  </si>
  <si>
    <t>INE700G14GS6</t>
  </si>
  <si>
    <t>HDFC Securities Ltd (12-Jan-2024)@</t>
  </si>
  <si>
    <t>INE110O14AX5</t>
  </si>
  <si>
    <t>Axis Securities Ltd (27-Dec-2023) **@</t>
  </si>
  <si>
    <t>INE763G14QJ2</t>
  </si>
  <si>
    <t>ICICI Securities Ltd (26-Oct-2023) **@</t>
  </si>
  <si>
    <t>INE028E14MJ4</t>
  </si>
  <si>
    <t>Kotak Securities Ltd (29-Dec-2023) **@</t>
  </si>
  <si>
    <t>INE692Q14AZ2</t>
  </si>
  <si>
    <t>Toyota Financial Services India Ltd (22-Nov-2023) **@</t>
  </si>
  <si>
    <t>INE556F14JF5</t>
  </si>
  <si>
    <t>Small Industries Development Bank Of India (20-Nov-2023)@</t>
  </si>
  <si>
    <t>Treasury Bill</t>
  </si>
  <si>
    <t>IN002023X278</t>
  </si>
  <si>
    <t>91 DTB (29-Dec-2023)</t>
  </si>
  <si>
    <t>SOVEREIGN</t>
  </si>
  <si>
    <t>IN002023X211</t>
  </si>
  <si>
    <t>91 DTB (17-Nov-2023)</t>
  </si>
  <si>
    <t>IN002023X252</t>
  </si>
  <si>
    <t>91 DTB (14-Dec-2023)</t>
  </si>
  <si>
    <t>IN002023Y128</t>
  </si>
  <si>
    <t>182 DTB (21-Dec-2023)</t>
  </si>
  <si>
    <t>IN002023Y037</t>
  </si>
  <si>
    <t>182 DTB (19-Oct-2023)</t>
  </si>
  <si>
    <t>IN002023X187</t>
  </si>
  <si>
    <t>91 DTB (02-Nov-2023)</t>
  </si>
  <si>
    <t>Total</t>
  </si>
  <si>
    <t>Call, Cash &amp; Other Assets</t>
  </si>
  <si>
    <t>Net Assets</t>
  </si>
  <si>
    <t>@ Listed</t>
  </si>
  <si>
    <t>** Non- Traded Scrips</t>
  </si>
  <si>
    <t>Notes</t>
  </si>
  <si>
    <t>a) NAV at the beginning and at the end of the Half-year ended 13-Oct-2023</t>
  </si>
  <si>
    <t xml:space="preserve">      Plan/Option</t>
  </si>
  <si>
    <t>As on 13-Apr-2023</t>
  </si>
  <si>
    <t>As on 13-Oct-2023</t>
  </si>
  <si>
    <t xml:space="preserve">      Regular Plan Growth Option</t>
  </si>
  <si>
    <t xml:space="preserve">      Regular Plan Daily IDCW Reinvestment Option</t>
  </si>
  <si>
    <t xml:space="preserve">      Regular Plan Weekly IDCW Option</t>
  </si>
  <si>
    <t xml:space="preserve">      Institutional Plan Daily IDCW Reinvestment Option</t>
  </si>
  <si>
    <t xml:space="preserve">      Institutional Plan Weekly IDCW Option</t>
  </si>
  <si>
    <t xml:space="preserve">      Super Institutional Plan Growth Option</t>
  </si>
  <si>
    <t xml:space="preserve">      Super Institutional Plan Daily IDCW Reinvestment Option</t>
  </si>
  <si>
    <t xml:space="preserve">      Super Institutional Plan Weekly IDCW Option</t>
  </si>
  <si>
    <t xml:space="preserve">      Direct Super Institutional Growth Option</t>
  </si>
  <si>
    <t xml:space="preserve">      Direct Super Institutional Daily IDCW Reinvestment Option</t>
  </si>
  <si>
    <t xml:space="preserve">      Direct Super Institutional Weekly IDCW Option</t>
  </si>
  <si>
    <t xml:space="preserve">      Unclaimed Redemption Plan - Growth</t>
  </si>
  <si>
    <t xml:space="preserve">      Unclaimed IDCW Plan - Growth</t>
  </si>
  <si>
    <t xml:space="preserve">      Unclaimed Redemption Investor Education Plan - Growth</t>
  </si>
  <si>
    <t xml:space="preserve">      Unclaimed IDCW Investor Education Plan - Growth</t>
  </si>
  <si>
    <t>b) Aggregate Distributions declared during the Half - year ended 13-Oct-2023</t>
  </si>
  <si>
    <t>Plan Name</t>
  </si>
  <si>
    <t>Distributions per unit (Rs.)+++</t>
  </si>
  <si>
    <t>+++ Distribution payouts/ re-investments are subject to deduction of TDS at the applicable rates.</t>
  </si>
  <si>
    <t>IDCW - Income Distribution cum capital withdrawal</t>
  </si>
  <si>
    <t>c) Residual maturity / Average Maturity as on 13-Oct-2023</t>
  </si>
  <si>
    <t>(In Years)</t>
  </si>
  <si>
    <t xml:space="preserve">d) During the fortnight additional instances of fair valuation/deviation from valuation price provided by the valuation agencies </t>
  </si>
  <si>
    <t>Nil</t>
  </si>
  <si>
    <t>e) Risk-o-meter</t>
  </si>
  <si>
    <t>Risk level based on portfolio as on September 30, 2023</t>
  </si>
  <si>
    <t>Primary Benchmark: Tier-1 Index:  CRISIL Liquid Debt B-I Index (The benchmark is renamed from CRISIL Liquid Fund BI Index w.e.f Apr 3, 2023)</t>
  </si>
  <si>
    <t>Risk level of tier-1 benchmark as on September 30, 2023</t>
  </si>
  <si>
    <t>Tier-2 Index: CRISIL Liquid Debt A-I Index (The benchmark is renamed from CRISIL Liquid Fund AI Index w.e.f Apr 3, 2023)</t>
  </si>
  <si>
    <t>Risk level of tier-2 benchmark as on September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</si>
</sst>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00"/>
  </numFmts>
  <fonts count="10" x14ac:knownFonts="1">
    <font>
      <sz val="11"/>
      <color theme="1"/>
      <name val="Calibri"/>
      <family val="2"/>
      <scheme val="minor"/>
    </font>
    <font>
      <b/>
      <sz val="11"/>
      <color indexed="63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/>
    <xf numFmtId="4" fontId="2" fillId="3" borderId="0" xfId="0" applyNumberFormat="1" applyFont="1" applyFill="1"/>
    <xf numFmtId="4" fontId="3" fillId="4" borderId="0" xfId="0" applyNumberFormat="1" applyFont="1" applyFill="1"/>
    <xf numFmtId="39" fontId="3" fillId="3" borderId="0" xfId="0" applyNumberFormat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0" fontId="7" fillId="3" borderId="3" xfId="0" applyFont="1" applyFill="1" applyBorder="1"/>
    <xf numFmtId="0" fontId="3" fillId="3" borderId="3" xfId="0" applyFont="1" applyFill="1" applyBorder="1"/>
    <xf numFmtId="39" fontId="3" fillId="3" borderId="3" xfId="0" applyNumberFormat="1" applyFont="1" applyFill="1" applyBorder="1"/>
    <xf numFmtId="39" fontId="3" fillId="4" borderId="3" xfId="0" applyNumberFormat="1" applyFont="1" applyFill="1" applyBorder="1"/>
    <xf numFmtId="0" fontId="3" fillId="3" borderId="0" xfId="0" applyFont="1" applyFill="1"/>
    <xf numFmtId="0" fontId="7" fillId="3" borderId="4" xfId="0" applyFont="1" applyFill="1" applyBorder="1"/>
    <xf numFmtId="0" fontId="3" fillId="3" borderId="4" xfId="0" applyFont="1" applyFill="1" applyBorder="1"/>
    <xf numFmtId="39" fontId="3" fillId="3" borderId="4" xfId="0" applyNumberFormat="1" applyFont="1" applyFill="1" applyBorder="1"/>
    <xf numFmtId="39" fontId="3" fillId="4" borderId="4" xfId="0" applyNumberFormat="1" applyFont="1" applyFill="1" applyBorder="1"/>
    <xf numFmtId="3" fontId="3" fillId="3" borderId="4" xfId="0" applyNumberFormat="1" applyFont="1" applyFill="1" applyBorder="1"/>
    <xf numFmtId="39" fontId="7" fillId="3" borderId="4" xfId="0" applyNumberFormat="1" applyFont="1" applyFill="1" applyBorder="1"/>
    <xf numFmtId="39" fontId="7" fillId="4" borderId="4" xfId="0" applyNumberFormat="1" applyFont="1" applyFill="1" applyBorder="1"/>
    <xf numFmtId="0" fontId="7" fillId="3" borderId="0" xfId="0" applyFont="1" applyFill="1"/>
    <xf numFmtId="0" fontId="7" fillId="3" borderId="5" xfId="0" applyFont="1" applyFill="1" applyBorder="1"/>
    <xf numFmtId="39" fontId="7" fillId="3" borderId="5" xfId="0" applyNumberFormat="1" applyFont="1" applyFill="1" applyBorder="1"/>
    <xf numFmtId="39" fontId="7" fillId="4" borderId="5" xfId="0" applyNumberFormat="1" applyFont="1" applyFill="1" applyBorder="1"/>
    <xf numFmtId="39" fontId="3" fillId="4" borderId="0" xfId="0" applyNumberFormat="1" applyFont="1" applyFill="1"/>
    <xf numFmtId="0" fontId="7" fillId="3" borderId="0" xfId="0" applyFont="1" applyFill="1" applyAlignment="1">
      <alignment horizontal="right"/>
    </xf>
    <xf numFmtId="165" fontId="3" fillId="3" borderId="0" xfId="0" applyNumberFormat="1" applyFont="1" applyFill="1"/>
    <xf numFmtId="0" fontId="7" fillId="3" borderId="6" xfId="0" applyFont="1" applyFill="1" applyBorder="1"/>
    <xf numFmtId="0" fontId="7" fillId="3" borderId="7" xfId="0" applyFont="1" applyFill="1" applyBorder="1"/>
    <xf numFmtId="0" fontId="7" fillId="3" borderId="2" xfId="0" applyFont="1" applyFill="1" applyBorder="1" applyAlignment="1">
      <alignment horizontal="center"/>
    </xf>
    <xf numFmtId="0" fontId="3" fillId="3" borderId="6" xfId="0" applyFont="1" applyFill="1" applyBorder="1"/>
    <xf numFmtId="0" fontId="3" fillId="3" borderId="7" xfId="0" applyFont="1" applyFill="1" applyBorder="1"/>
    <xf numFmtId="165" fontId="3" fillId="3" borderId="2" xfId="0" applyNumberFormat="1" applyFont="1" applyFill="1" applyBorder="1"/>
    <xf numFmtId="4" fontId="3" fillId="3" borderId="0" xfId="0" applyNumberFormat="1" applyFont="1" applyFill="1"/>
    <xf numFmtId="0" fontId="7" fillId="4" borderId="0" xfId="0" applyFont="1" applyFill="1"/>
    <xf numFmtId="0" fontId="3" fillId="4" borderId="0" xfId="0" applyFont="1" applyFill="1"/>
    <xf numFmtId="0" fontId="9" fillId="4" borderId="0" xfId="1" applyFont="1" applyFill="1"/>
  </cellXfs>
  <cellStyles count="2">
    <cellStyle name="Hyperlink" xfId="1" builtinId="8"/>
    <cellStyle name="Normal" xfId="0" builtinId="0"/>
  </cellStyles>
  <dxfs count="2">
    <dxf>
      <numFmt numFmtId="164" formatCode="&quot;0.00*&quot;"/>
    </dxf>
    <dxf>
      <numFmt numFmtId="164" formatCode="&quot;0.00*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100</xdr:row>
      <xdr:rowOff>83820</xdr:rowOff>
    </xdr:from>
    <xdr:to>
      <xdr:col>0</xdr:col>
      <xdr:colOff>2264410</xdr:colOff>
      <xdr:row>111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14723745"/>
          <a:ext cx="2219960" cy="16173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</xdr:colOff>
      <xdr:row>133</xdr:row>
      <xdr:rowOff>76200</xdr:rowOff>
    </xdr:from>
    <xdr:to>
      <xdr:col>0</xdr:col>
      <xdr:colOff>2263140</xdr:colOff>
      <xdr:row>144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1ABF1E9-F84F-4377-BE18-12204BA7C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431000"/>
          <a:ext cx="220599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116</xdr:row>
      <xdr:rowOff>52070</xdr:rowOff>
    </xdr:from>
    <xdr:to>
      <xdr:col>0</xdr:col>
      <xdr:colOff>2307590</xdr:colOff>
      <xdr:row>127</xdr:row>
      <xdr:rowOff>93980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03D471-791A-4456-B5EF-1E26F49AA20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6977995"/>
          <a:ext cx="2212340" cy="1613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workbookViewId="0">
      <selection sqref="A1:G1"/>
    </sheetView>
  </sheetViews>
  <sheetFormatPr defaultColWidth="9.140625" defaultRowHeight="11.25" x14ac:dyDescent="0.2"/>
  <cols>
    <col min="1" max="1" width="38.7109375" style="19" bestFit="1" customWidth="1"/>
    <col min="2" max="2" width="50.85546875" style="19" bestFit="1" customWidth="1"/>
    <col min="3" max="3" width="24.7109375" style="19" bestFit="1" customWidth="1"/>
    <col min="4" max="4" width="15" style="19" bestFit="1" customWidth="1"/>
    <col min="5" max="5" width="22.5703125" style="6" customWidth="1"/>
    <col min="6" max="6" width="13.5703125" style="31" bestFit="1" customWidth="1"/>
    <col min="7" max="7" width="7.85546875" style="6" customWidth="1"/>
    <col min="8" max="16384" width="9.140625" style="19"/>
  </cols>
  <sheetData>
    <row r="1" spans="1:9" s="3" customFormat="1" ht="15" x14ac:dyDescent="0.2">
      <c r="A1" s="1" t="s">
        <v>0</v>
      </c>
      <c r="B1" s="2"/>
      <c r="C1" s="2"/>
      <c r="D1" s="2"/>
      <c r="E1" s="2"/>
      <c r="F1" s="2"/>
      <c r="G1" s="2"/>
    </row>
    <row r="2" spans="1:9" s="3" customFormat="1" ht="12" x14ac:dyDescent="0.2">
      <c r="E2" s="4"/>
      <c r="F2" s="5"/>
      <c r="G2" s="6"/>
    </row>
    <row r="3" spans="1:9" s="3" customFormat="1" ht="12" x14ac:dyDescent="0.2">
      <c r="A3" s="7" t="s">
        <v>1</v>
      </c>
      <c r="B3" s="8"/>
      <c r="C3" s="9"/>
      <c r="D3" s="9"/>
      <c r="E3" s="10"/>
      <c r="F3" s="5"/>
      <c r="G3" s="6"/>
    </row>
    <row r="4" spans="1:9" s="3" customFormat="1" ht="33.75" x14ac:dyDescent="0.2">
      <c r="A4" s="11" t="s">
        <v>2</v>
      </c>
      <c r="B4" s="11" t="s">
        <v>3</v>
      </c>
      <c r="C4" s="12" t="s">
        <v>4</v>
      </c>
      <c r="D4" s="12" t="s">
        <v>5</v>
      </c>
      <c r="E4" s="13" t="s">
        <v>6</v>
      </c>
      <c r="F4" s="14" t="s">
        <v>7</v>
      </c>
      <c r="G4" s="14" t="s">
        <v>8</v>
      </c>
    </row>
    <row r="5" spans="1:9" x14ac:dyDescent="0.2">
      <c r="A5" s="15" t="s">
        <v>9</v>
      </c>
      <c r="B5" s="16"/>
      <c r="C5" s="16"/>
      <c r="D5" s="16"/>
      <c r="E5" s="17"/>
      <c r="F5" s="18"/>
      <c r="G5" s="17"/>
    </row>
    <row r="6" spans="1:9" x14ac:dyDescent="0.2">
      <c r="A6" s="20" t="s">
        <v>10</v>
      </c>
      <c r="B6" s="21"/>
      <c r="C6" s="21"/>
      <c r="D6" s="21"/>
      <c r="E6" s="22"/>
      <c r="F6" s="23"/>
      <c r="G6" s="22"/>
    </row>
    <row r="7" spans="1:9" x14ac:dyDescent="0.2">
      <c r="A7" s="21" t="s">
        <v>11</v>
      </c>
      <c r="B7" s="21" t="s">
        <v>12</v>
      </c>
      <c r="C7" s="21" t="s">
        <v>13</v>
      </c>
      <c r="D7" s="24">
        <v>250</v>
      </c>
      <c r="E7" s="22">
        <v>2614.9472602999999</v>
      </c>
      <c r="F7" s="23">
        <v>1.37176665731115</v>
      </c>
      <c r="G7" s="22">
        <v>7.4485999999999999</v>
      </c>
    </row>
    <row r="8" spans="1:9" x14ac:dyDescent="0.2">
      <c r="A8" s="21" t="s">
        <v>14</v>
      </c>
      <c r="B8" s="21" t="s">
        <v>15</v>
      </c>
      <c r="C8" s="21" t="s">
        <v>13</v>
      </c>
      <c r="D8" s="24">
        <v>100</v>
      </c>
      <c r="E8" s="22">
        <v>998.96</v>
      </c>
      <c r="F8" s="23">
        <v>0.52404116931610001</v>
      </c>
      <c r="G8" s="22">
        <v>7.5998999999999999</v>
      </c>
    </row>
    <row r="9" spans="1:9" x14ac:dyDescent="0.2">
      <c r="A9" s="20" t="s">
        <v>16</v>
      </c>
      <c r="B9" s="20"/>
      <c r="C9" s="20"/>
      <c r="D9" s="20"/>
      <c r="E9" s="25">
        <f>SUM(E6:E8)</f>
        <v>3613.9072603</v>
      </c>
      <c r="F9" s="26">
        <f>SUM(F6:F8)</f>
        <v>1.89580782662725</v>
      </c>
      <c r="G9" s="25"/>
      <c r="H9" s="27"/>
      <c r="I9" s="27"/>
    </row>
    <row r="10" spans="1:9" x14ac:dyDescent="0.2">
      <c r="A10" s="21"/>
      <c r="B10" s="21"/>
      <c r="C10" s="21"/>
      <c r="D10" s="21"/>
      <c r="E10" s="22"/>
      <c r="F10" s="23"/>
      <c r="G10" s="22"/>
    </row>
    <row r="11" spans="1:9" x14ac:dyDescent="0.2">
      <c r="A11" s="20" t="s">
        <v>17</v>
      </c>
      <c r="B11" s="21"/>
      <c r="C11" s="21"/>
      <c r="D11" s="21"/>
      <c r="E11" s="22"/>
      <c r="F11" s="23"/>
      <c r="G11" s="22"/>
    </row>
    <row r="12" spans="1:9" x14ac:dyDescent="0.2">
      <c r="A12" s="20" t="s">
        <v>18</v>
      </c>
      <c r="B12" s="21"/>
      <c r="C12" s="21"/>
      <c r="D12" s="21"/>
      <c r="E12" s="22"/>
      <c r="F12" s="23"/>
      <c r="G12" s="22"/>
    </row>
    <row r="13" spans="1:9" x14ac:dyDescent="0.2">
      <c r="A13" s="21" t="s">
        <v>19</v>
      </c>
      <c r="B13" s="21" t="s">
        <v>20</v>
      </c>
      <c r="C13" s="21" t="s">
        <v>21</v>
      </c>
      <c r="D13" s="24">
        <v>1500</v>
      </c>
      <c r="E13" s="22">
        <v>7423.7849999999999</v>
      </c>
      <c r="F13" s="23">
        <v>3.89441916808613</v>
      </c>
      <c r="G13" s="22">
        <v>7.0701999999999998</v>
      </c>
    </row>
    <row r="14" spans="1:9" x14ac:dyDescent="0.2">
      <c r="A14" s="21" t="s">
        <v>22</v>
      </c>
      <c r="B14" s="21" t="s">
        <v>23</v>
      </c>
      <c r="C14" s="21" t="s">
        <v>24</v>
      </c>
      <c r="D14" s="24">
        <v>1500</v>
      </c>
      <c r="E14" s="22">
        <v>7395.1274999999996</v>
      </c>
      <c r="F14" s="23">
        <v>3.8793858235981902</v>
      </c>
      <c r="G14" s="22">
        <v>6.9950999999999999</v>
      </c>
    </row>
    <row r="15" spans="1:9" x14ac:dyDescent="0.2">
      <c r="A15" s="21" t="s">
        <v>25</v>
      </c>
      <c r="B15" s="21" t="s">
        <v>26</v>
      </c>
      <c r="C15" s="21" t="s">
        <v>27</v>
      </c>
      <c r="D15" s="24">
        <v>1000</v>
      </c>
      <c r="E15" s="22">
        <v>4994.2650000000003</v>
      </c>
      <c r="F15" s="23">
        <v>2.6199251926748501</v>
      </c>
      <c r="G15" s="22">
        <v>6.9885999999999999</v>
      </c>
    </row>
    <row r="16" spans="1:9" x14ac:dyDescent="0.2">
      <c r="A16" s="21" t="s">
        <v>28</v>
      </c>
      <c r="B16" s="21" t="s">
        <v>29</v>
      </c>
      <c r="C16" s="21" t="s">
        <v>30</v>
      </c>
      <c r="D16" s="24">
        <v>1000</v>
      </c>
      <c r="E16" s="22">
        <v>4987.55</v>
      </c>
      <c r="F16" s="23">
        <v>2.61640259271894</v>
      </c>
      <c r="G16" s="22">
        <v>7.01</v>
      </c>
    </row>
    <row r="17" spans="1:9" x14ac:dyDescent="0.2">
      <c r="A17" s="21" t="s">
        <v>31</v>
      </c>
      <c r="B17" s="21" t="s">
        <v>32</v>
      </c>
      <c r="C17" s="21" t="s">
        <v>24</v>
      </c>
      <c r="D17" s="24">
        <v>1000</v>
      </c>
      <c r="E17" s="22">
        <v>4963.7250000000004</v>
      </c>
      <c r="F17" s="23">
        <v>2.6039043136497502</v>
      </c>
      <c r="G17" s="22">
        <v>7.0194999999999999</v>
      </c>
    </row>
    <row r="18" spans="1:9" x14ac:dyDescent="0.2">
      <c r="A18" s="21" t="s">
        <v>33</v>
      </c>
      <c r="B18" s="21" t="s">
        <v>34</v>
      </c>
      <c r="C18" s="21" t="s">
        <v>27</v>
      </c>
      <c r="D18" s="24">
        <v>1000</v>
      </c>
      <c r="E18" s="22">
        <v>4961.9350000000004</v>
      </c>
      <c r="F18" s="23">
        <v>2.6029653033860001</v>
      </c>
      <c r="G18" s="22">
        <v>7.0002000000000004</v>
      </c>
    </row>
    <row r="19" spans="1:9" x14ac:dyDescent="0.2">
      <c r="A19" s="21" t="s">
        <v>35</v>
      </c>
      <c r="B19" s="21" t="s">
        <v>36</v>
      </c>
      <c r="C19" s="21" t="s">
        <v>24</v>
      </c>
      <c r="D19" s="24">
        <v>1000</v>
      </c>
      <c r="E19" s="22">
        <v>4960.83</v>
      </c>
      <c r="F19" s="23">
        <v>2.6023856350388299</v>
      </c>
      <c r="G19" s="22">
        <v>7.0292000000000003</v>
      </c>
    </row>
    <row r="20" spans="1:9" x14ac:dyDescent="0.2">
      <c r="A20" s="21" t="s">
        <v>37</v>
      </c>
      <c r="B20" s="21" t="s">
        <v>38</v>
      </c>
      <c r="C20" s="21" t="s">
        <v>27</v>
      </c>
      <c r="D20" s="24">
        <v>1000</v>
      </c>
      <c r="E20" s="22">
        <v>4955.335</v>
      </c>
      <c r="F20" s="23">
        <v>2.5995030309051401</v>
      </c>
      <c r="G20" s="22">
        <v>6.9999000000000002</v>
      </c>
    </row>
    <row r="21" spans="1:9" x14ac:dyDescent="0.2">
      <c r="A21" s="21" t="s">
        <v>39</v>
      </c>
      <c r="B21" s="21" t="s">
        <v>40</v>
      </c>
      <c r="C21" s="21" t="s">
        <v>27</v>
      </c>
      <c r="D21" s="24">
        <v>1000</v>
      </c>
      <c r="E21" s="22">
        <v>4955.0200000000004</v>
      </c>
      <c r="F21" s="23">
        <v>2.5993377860821898</v>
      </c>
      <c r="G21" s="22">
        <v>7.0496999999999996</v>
      </c>
    </row>
    <row r="22" spans="1:9" x14ac:dyDescent="0.2">
      <c r="A22" s="21" t="s">
        <v>41</v>
      </c>
      <c r="B22" s="21" t="s">
        <v>42</v>
      </c>
      <c r="C22" s="21" t="s">
        <v>21</v>
      </c>
      <c r="D22" s="24">
        <v>1000</v>
      </c>
      <c r="E22" s="22">
        <v>4941.9399999999996</v>
      </c>
      <c r="F22" s="23">
        <v>2.5924761915292001</v>
      </c>
      <c r="G22" s="22">
        <v>7.0297999999999998</v>
      </c>
    </row>
    <row r="23" spans="1:9" x14ac:dyDescent="0.2">
      <c r="A23" s="21" t="s">
        <v>43</v>
      </c>
      <c r="B23" s="21" t="s">
        <v>44</v>
      </c>
      <c r="C23" s="21" t="s">
        <v>24</v>
      </c>
      <c r="D23" s="24">
        <v>1000</v>
      </c>
      <c r="E23" s="22">
        <v>4941.08</v>
      </c>
      <c r="F23" s="23">
        <v>2.5920250469332</v>
      </c>
      <c r="G23" s="22">
        <v>7.0201000000000002</v>
      </c>
    </row>
    <row r="24" spans="1:9" x14ac:dyDescent="0.2">
      <c r="A24" s="21" t="s">
        <v>45</v>
      </c>
      <c r="B24" s="21" t="s">
        <v>46</v>
      </c>
      <c r="C24" s="21" t="s">
        <v>24</v>
      </c>
      <c r="D24" s="24">
        <v>1000</v>
      </c>
      <c r="E24" s="22">
        <v>4934.5150000000003</v>
      </c>
      <c r="F24" s="23">
        <v>2.5885811349882202</v>
      </c>
      <c r="G24" s="22">
        <v>7.0201000000000002</v>
      </c>
    </row>
    <row r="25" spans="1:9" x14ac:dyDescent="0.2">
      <c r="A25" s="21" t="s">
        <v>47</v>
      </c>
      <c r="B25" s="21" t="s">
        <v>48</v>
      </c>
      <c r="C25" s="21" t="s">
        <v>27</v>
      </c>
      <c r="D25" s="24">
        <v>1000</v>
      </c>
      <c r="E25" s="22">
        <v>4915.0349999999999</v>
      </c>
      <c r="F25" s="23">
        <v>2.5783621853022698</v>
      </c>
      <c r="G25" s="22">
        <v>7.1700999999999997</v>
      </c>
    </row>
    <row r="26" spans="1:9" x14ac:dyDescent="0.2">
      <c r="A26" s="21" t="s">
        <v>49</v>
      </c>
      <c r="B26" s="21" t="s">
        <v>50</v>
      </c>
      <c r="C26" s="21" t="s">
        <v>21</v>
      </c>
      <c r="D26" s="24">
        <v>800</v>
      </c>
      <c r="E26" s="22">
        <v>3930.4160000000002</v>
      </c>
      <c r="F26" s="23">
        <v>2.0618441144177</v>
      </c>
      <c r="G26" s="22">
        <v>7.1798999999999999</v>
      </c>
    </row>
    <row r="27" spans="1:9" x14ac:dyDescent="0.2">
      <c r="A27" s="21" t="s">
        <v>51</v>
      </c>
      <c r="B27" s="21" t="s">
        <v>52</v>
      </c>
      <c r="C27" s="21" t="s">
        <v>24</v>
      </c>
      <c r="D27" s="24">
        <v>500</v>
      </c>
      <c r="E27" s="22">
        <v>2471.0100000000002</v>
      </c>
      <c r="F27" s="23">
        <v>1.2962590792341799</v>
      </c>
      <c r="G27" s="22">
        <v>7.02</v>
      </c>
    </row>
    <row r="28" spans="1:9" x14ac:dyDescent="0.2">
      <c r="A28" s="20" t="s">
        <v>16</v>
      </c>
      <c r="B28" s="20"/>
      <c r="C28" s="20"/>
      <c r="D28" s="20"/>
      <c r="E28" s="25">
        <f>SUM(E12:E27)</f>
        <v>75731.568499999994</v>
      </c>
      <c r="F28" s="26">
        <f>SUM(F12:F27)</f>
        <v>39.727776598544793</v>
      </c>
      <c r="G28" s="25"/>
      <c r="H28" s="27"/>
      <c r="I28" s="27"/>
    </row>
    <row r="29" spans="1:9" x14ac:dyDescent="0.2">
      <c r="A29" s="21"/>
      <c r="B29" s="21"/>
      <c r="C29" s="21"/>
      <c r="D29" s="21"/>
      <c r="E29" s="22"/>
      <c r="F29" s="23"/>
      <c r="G29" s="22"/>
    </row>
    <row r="30" spans="1:9" x14ac:dyDescent="0.2">
      <c r="A30" s="20" t="s">
        <v>53</v>
      </c>
      <c r="B30" s="21"/>
      <c r="C30" s="21"/>
      <c r="D30" s="21"/>
      <c r="E30" s="22"/>
      <c r="F30" s="23"/>
      <c r="G30" s="22"/>
    </row>
    <row r="31" spans="1:9" x14ac:dyDescent="0.2">
      <c r="A31" s="21" t="s">
        <v>54</v>
      </c>
      <c r="B31" s="21" t="s">
        <v>55</v>
      </c>
      <c r="C31" s="21" t="s">
        <v>24</v>
      </c>
      <c r="D31" s="24">
        <v>1600</v>
      </c>
      <c r="E31" s="22">
        <v>7995.52</v>
      </c>
      <c r="F31" s="23">
        <v>4.1943437676085704</v>
      </c>
      <c r="G31" s="22">
        <v>6.8171999999999997</v>
      </c>
    </row>
    <row r="32" spans="1:9" x14ac:dyDescent="0.2">
      <c r="A32" s="21" t="s">
        <v>56</v>
      </c>
      <c r="B32" s="21" t="s">
        <v>57</v>
      </c>
      <c r="C32" s="21" t="s">
        <v>24</v>
      </c>
      <c r="D32" s="24">
        <v>1500</v>
      </c>
      <c r="E32" s="22">
        <v>7435.4849999999997</v>
      </c>
      <c r="F32" s="23">
        <v>3.9005568329385798</v>
      </c>
      <c r="G32" s="22">
        <v>7.7248000000000001</v>
      </c>
    </row>
    <row r="33" spans="1:9" x14ac:dyDescent="0.2">
      <c r="A33" s="21" t="s">
        <v>58</v>
      </c>
      <c r="B33" s="21" t="s">
        <v>59</v>
      </c>
      <c r="C33" s="21" t="s">
        <v>21</v>
      </c>
      <c r="D33" s="24">
        <v>1500</v>
      </c>
      <c r="E33" s="22">
        <v>7430.67</v>
      </c>
      <c r="F33" s="23">
        <v>3.8980309477877602</v>
      </c>
      <c r="G33" s="22">
        <v>7.0949</v>
      </c>
    </row>
    <row r="34" spans="1:9" x14ac:dyDescent="0.2">
      <c r="A34" s="21" t="s">
        <v>60</v>
      </c>
      <c r="B34" s="21" t="s">
        <v>61</v>
      </c>
      <c r="C34" s="21" t="s">
        <v>30</v>
      </c>
      <c r="D34" s="24">
        <v>1500</v>
      </c>
      <c r="E34" s="22">
        <v>7414.32</v>
      </c>
      <c r="F34" s="23">
        <v>3.8894539545965201</v>
      </c>
      <c r="G34" s="22">
        <v>7.0301999999999998</v>
      </c>
    </row>
    <row r="35" spans="1:9" x14ac:dyDescent="0.2">
      <c r="A35" s="21" t="s">
        <v>62</v>
      </c>
      <c r="B35" s="21" t="s">
        <v>63</v>
      </c>
      <c r="C35" s="21" t="s">
        <v>30</v>
      </c>
      <c r="D35" s="24">
        <v>1500</v>
      </c>
      <c r="E35" s="22">
        <v>7396.5225</v>
      </c>
      <c r="F35" s="23">
        <v>3.8801176220998199</v>
      </c>
      <c r="G35" s="22">
        <v>6.9950000000000001</v>
      </c>
    </row>
    <row r="36" spans="1:9" x14ac:dyDescent="0.2">
      <c r="A36" s="21" t="s">
        <v>64</v>
      </c>
      <c r="B36" s="21" t="s">
        <v>65</v>
      </c>
      <c r="C36" s="21" t="s">
        <v>21</v>
      </c>
      <c r="D36" s="24">
        <v>1500</v>
      </c>
      <c r="E36" s="22">
        <v>7360.6125000000002</v>
      </c>
      <c r="F36" s="23">
        <v>3.8612797122834701</v>
      </c>
      <c r="G36" s="22">
        <v>7.6801000000000004</v>
      </c>
    </row>
    <row r="37" spans="1:9" x14ac:dyDescent="0.2">
      <c r="A37" s="21" t="s">
        <v>66</v>
      </c>
      <c r="B37" s="21" t="s">
        <v>67</v>
      </c>
      <c r="C37" s="21" t="s">
        <v>30</v>
      </c>
      <c r="D37" s="24">
        <v>1300</v>
      </c>
      <c r="E37" s="22">
        <v>6401.1154999999999</v>
      </c>
      <c r="F37" s="23">
        <v>3.3579403094692601</v>
      </c>
      <c r="G37" s="22">
        <v>7.6199000000000003</v>
      </c>
    </row>
    <row r="38" spans="1:9" x14ac:dyDescent="0.2">
      <c r="A38" s="21" t="s">
        <v>68</v>
      </c>
      <c r="B38" s="21" t="s">
        <v>69</v>
      </c>
      <c r="C38" s="21" t="s">
        <v>24</v>
      </c>
      <c r="D38" s="24">
        <v>1000</v>
      </c>
      <c r="E38" s="22">
        <v>4988.0150000000003</v>
      </c>
      <c r="F38" s="23">
        <v>2.6166465255528202</v>
      </c>
      <c r="G38" s="22">
        <v>7.3098999999999998</v>
      </c>
    </row>
    <row r="39" spans="1:9" x14ac:dyDescent="0.2">
      <c r="A39" s="21" t="s">
        <v>70</v>
      </c>
      <c r="B39" s="21" t="s">
        <v>71</v>
      </c>
      <c r="C39" s="21" t="s">
        <v>24</v>
      </c>
      <c r="D39" s="24">
        <v>1000</v>
      </c>
      <c r="E39" s="22">
        <v>4922.7150000000001</v>
      </c>
      <c r="F39" s="23">
        <v>2.5823910114618198</v>
      </c>
      <c r="G39" s="22">
        <v>7.54</v>
      </c>
    </row>
    <row r="40" spans="1:9" x14ac:dyDescent="0.2">
      <c r="A40" s="21" t="s">
        <v>72</v>
      </c>
      <c r="B40" s="21" t="s">
        <v>73</v>
      </c>
      <c r="C40" s="21" t="s">
        <v>30</v>
      </c>
      <c r="D40" s="24">
        <v>900</v>
      </c>
      <c r="E40" s="22">
        <v>4464.6525000000001</v>
      </c>
      <c r="F40" s="23">
        <v>2.34209749808806</v>
      </c>
      <c r="G40" s="22">
        <v>7.4097</v>
      </c>
    </row>
    <row r="41" spans="1:9" x14ac:dyDescent="0.2">
      <c r="A41" s="21" t="s">
        <v>74</v>
      </c>
      <c r="B41" s="21" t="s">
        <v>75</v>
      </c>
      <c r="C41" s="21" t="s">
        <v>21</v>
      </c>
      <c r="D41" s="24">
        <v>500</v>
      </c>
      <c r="E41" s="22">
        <v>2482.0100000000002</v>
      </c>
      <c r="F41" s="23">
        <v>1.30202953336896</v>
      </c>
      <c r="G41" s="22">
        <v>7.1501999999999999</v>
      </c>
    </row>
    <row r="42" spans="1:9" x14ac:dyDescent="0.2">
      <c r="A42" s="20" t="s">
        <v>16</v>
      </c>
      <c r="B42" s="20"/>
      <c r="C42" s="20"/>
      <c r="D42" s="20"/>
      <c r="E42" s="25">
        <f>SUM(E30:E41)</f>
        <v>68291.637999999992</v>
      </c>
      <c r="F42" s="26">
        <f>SUM(F30:F41)</f>
        <v>35.824887715255642</v>
      </c>
      <c r="G42" s="25"/>
      <c r="H42" s="27"/>
      <c r="I42" s="27"/>
    </row>
    <row r="43" spans="1:9" x14ac:dyDescent="0.2">
      <c r="A43" s="21"/>
      <c r="B43" s="21"/>
      <c r="C43" s="21"/>
      <c r="D43" s="21"/>
      <c r="E43" s="22"/>
      <c r="F43" s="23"/>
      <c r="G43" s="22"/>
    </row>
    <row r="44" spans="1:9" x14ac:dyDescent="0.2">
      <c r="A44" s="20" t="s">
        <v>76</v>
      </c>
      <c r="B44" s="21"/>
      <c r="C44" s="21"/>
      <c r="D44" s="21"/>
      <c r="E44" s="22"/>
      <c r="F44" s="23"/>
      <c r="G44" s="22"/>
    </row>
    <row r="45" spans="1:9" x14ac:dyDescent="0.2">
      <c r="A45" s="21" t="s">
        <v>77</v>
      </c>
      <c r="B45" s="21" t="s">
        <v>78</v>
      </c>
      <c r="C45" s="21" t="s">
        <v>79</v>
      </c>
      <c r="D45" s="24">
        <v>15000000</v>
      </c>
      <c r="E45" s="22">
        <v>14790.135</v>
      </c>
      <c r="F45" s="23">
        <v>7.7587086967876298</v>
      </c>
      <c r="G45" s="22">
        <v>6.8150000000000004</v>
      </c>
    </row>
    <row r="46" spans="1:9" x14ac:dyDescent="0.2">
      <c r="A46" s="21" t="s">
        <v>80</v>
      </c>
      <c r="B46" s="21" t="s">
        <v>81</v>
      </c>
      <c r="C46" s="21" t="s">
        <v>79</v>
      </c>
      <c r="D46" s="24">
        <v>7500000</v>
      </c>
      <c r="E46" s="22">
        <v>7452.9975000000004</v>
      </c>
      <c r="F46" s="23">
        <v>3.9097436582145102</v>
      </c>
      <c r="G46" s="22">
        <v>6.7702</v>
      </c>
    </row>
    <row r="47" spans="1:9" x14ac:dyDescent="0.2">
      <c r="A47" s="21" t="s">
        <v>82</v>
      </c>
      <c r="B47" s="21" t="s">
        <v>83</v>
      </c>
      <c r="C47" s="21" t="s">
        <v>79</v>
      </c>
      <c r="D47" s="24">
        <v>5000000</v>
      </c>
      <c r="E47" s="22">
        <v>4943.6149999999998</v>
      </c>
      <c r="F47" s="23">
        <v>2.5933548743179</v>
      </c>
      <c r="G47" s="22">
        <v>6.8250000000000002</v>
      </c>
    </row>
    <row r="48" spans="1:9" x14ac:dyDescent="0.2">
      <c r="A48" s="21" t="s">
        <v>84</v>
      </c>
      <c r="B48" s="21" t="s">
        <v>85</v>
      </c>
      <c r="C48" s="21" t="s">
        <v>79</v>
      </c>
      <c r="D48" s="24">
        <v>5000000</v>
      </c>
      <c r="E48" s="22">
        <v>4937.3149999999996</v>
      </c>
      <c r="F48" s="23">
        <v>2.5900499778588899</v>
      </c>
      <c r="G48" s="22">
        <v>6.8148999999999997</v>
      </c>
    </row>
    <row r="49" spans="1:9" x14ac:dyDescent="0.2">
      <c r="A49" s="21" t="s">
        <v>86</v>
      </c>
      <c r="B49" s="21" t="s">
        <v>87</v>
      </c>
      <c r="C49" s="21" t="s">
        <v>79</v>
      </c>
      <c r="D49" s="24">
        <v>2100000</v>
      </c>
      <c r="E49" s="22">
        <v>2098.0805999999998</v>
      </c>
      <c r="F49" s="23">
        <v>1.10062526121509</v>
      </c>
      <c r="G49" s="22">
        <v>6.6820000000000004</v>
      </c>
    </row>
    <row r="50" spans="1:9" x14ac:dyDescent="0.2">
      <c r="A50" s="21" t="s">
        <v>88</v>
      </c>
      <c r="B50" s="21" t="s">
        <v>89</v>
      </c>
      <c r="C50" s="21" t="s">
        <v>79</v>
      </c>
      <c r="D50" s="24">
        <v>2000000</v>
      </c>
      <c r="E50" s="22">
        <v>1992.97</v>
      </c>
      <c r="F50" s="23">
        <v>1.0454856342715499</v>
      </c>
      <c r="G50" s="22">
        <v>6.7773000000000003</v>
      </c>
    </row>
    <row r="51" spans="1:9" x14ac:dyDescent="0.2">
      <c r="A51" s="20" t="s">
        <v>16</v>
      </c>
      <c r="B51" s="20"/>
      <c r="C51" s="20"/>
      <c r="D51" s="20"/>
      <c r="E51" s="25">
        <f>SUM(E44:E50)</f>
        <v>36215.113099999995</v>
      </c>
      <c r="F51" s="26">
        <f>SUM(F44:F50)</f>
        <v>18.99796810266557</v>
      </c>
      <c r="G51" s="25"/>
      <c r="H51" s="27"/>
      <c r="I51" s="27"/>
    </row>
    <row r="52" spans="1:9" x14ac:dyDescent="0.2">
      <c r="A52" s="21"/>
      <c r="B52" s="21"/>
      <c r="C52" s="21"/>
      <c r="D52" s="21"/>
      <c r="E52" s="22"/>
      <c r="F52" s="23"/>
      <c r="G52" s="22"/>
    </row>
    <row r="53" spans="1:9" x14ac:dyDescent="0.2">
      <c r="A53" s="20" t="s">
        <v>90</v>
      </c>
      <c r="B53" s="20"/>
      <c r="C53" s="20"/>
      <c r="D53" s="20"/>
      <c r="E53" s="25">
        <f>E9+E28+E42+E51</f>
        <v>183852.22686029997</v>
      </c>
      <c r="F53" s="26">
        <f>F9+F28+F42+F51</f>
        <v>96.446440243093249</v>
      </c>
      <c r="G53" s="25"/>
      <c r="H53" s="27"/>
      <c r="I53" s="27"/>
    </row>
    <row r="54" spans="1:9" x14ac:dyDescent="0.2">
      <c r="A54" s="20"/>
      <c r="B54" s="20"/>
      <c r="C54" s="20"/>
      <c r="D54" s="20"/>
      <c r="E54" s="25"/>
      <c r="F54" s="26"/>
      <c r="G54" s="25"/>
      <c r="H54" s="27"/>
      <c r="I54" s="27"/>
    </row>
    <row r="55" spans="1:9" x14ac:dyDescent="0.2">
      <c r="A55" s="20" t="s">
        <v>91</v>
      </c>
      <c r="B55" s="20"/>
      <c r="C55" s="20"/>
      <c r="D55" s="20"/>
      <c r="E55" s="25">
        <f>E57-(E9+E28+E42+E51)</f>
        <v>6774.0175059000321</v>
      </c>
      <c r="F55" s="26">
        <f>F57-(F9+F28+F42+F51)</f>
        <v>3.5535597569067505</v>
      </c>
      <c r="G55" s="25"/>
      <c r="H55" s="27"/>
      <c r="I55" s="27"/>
    </row>
    <row r="56" spans="1:9" x14ac:dyDescent="0.2">
      <c r="A56" s="20"/>
      <c r="B56" s="20"/>
      <c r="C56" s="20"/>
      <c r="D56" s="20"/>
      <c r="E56" s="25"/>
      <c r="F56" s="26"/>
      <c r="G56" s="25"/>
      <c r="H56" s="27"/>
      <c r="I56" s="27"/>
    </row>
    <row r="57" spans="1:9" x14ac:dyDescent="0.2">
      <c r="A57" s="28" t="s">
        <v>92</v>
      </c>
      <c r="B57" s="28"/>
      <c r="C57" s="28"/>
      <c r="D57" s="28"/>
      <c r="E57" s="29">
        <v>190626.2443662</v>
      </c>
      <c r="F57" s="30">
        <v>100</v>
      </c>
      <c r="G57" s="29"/>
      <c r="H57" s="27"/>
      <c r="I57" s="27"/>
    </row>
    <row r="59" spans="1:9" x14ac:dyDescent="0.2">
      <c r="A59" s="27" t="s">
        <v>93</v>
      </c>
    </row>
    <row r="60" spans="1:9" x14ac:dyDescent="0.2">
      <c r="A60" s="27" t="s">
        <v>94</v>
      </c>
    </row>
    <row r="62" spans="1:9" x14ac:dyDescent="0.2">
      <c r="A62" s="27" t="s">
        <v>95</v>
      </c>
    </row>
    <row r="63" spans="1:9" x14ac:dyDescent="0.2">
      <c r="A63" s="27" t="s">
        <v>96</v>
      </c>
    </row>
    <row r="64" spans="1:9" x14ac:dyDescent="0.2">
      <c r="A64" s="27" t="s">
        <v>97</v>
      </c>
      <c r="B64" s="27"/>
      <c r="C64" s="32" t="s">
        <v>98</v>
      </c>
      <c r="D64" s="27" t="s">
        <v>99</v>
      </c>
    </row>
    <row r="65" spans="1:4" x14ac:dyDescent="0.2">
      <c r="A65" s="19" t="s">
        <v>100</v>
      </c>
      <c r="C65" s="33">
        <v>5141.5272999999997</v>
      </c>
      <c r="D65" s="33">
        <v>5298.2501000000002</v>
      </c>
    </row>
    <row r="66" spans="1:4" x14ac:dyDescent="0.2">
      <c r="A66" s="19" t="s">
        <v>101</v>
      </c>
      <c r="C66" s="33">
        <v>1509.3204000000001</v>
      </c>
      <c r="D66" s="33">
        <v>1509.3204000000001</v>
      </c>
    </row>
    <row r="67" spans="1:4" x14ac:dyDescent="0.2">
      <c r="A67" s="19" t="s">
        <v>102</v>
      </c>
      <c r="C67" s="33">
        <v>1245.2131999999999</v>
      </c>
      <c r="D67" s="33">
        <v>1245.3105</v>
      </c>
    </row>
    <row r="68" spans="1:4" x14ac:dyDescent="0.2">
      <c r="A68" s="19" t="s">
        <v>103</v>
      </c>
      <c r="C68" s="33">
        <v>1000</v>
      </c>
      <c r="D68" s="33">
        <v>1000</v>
      </c>
    </row>
    <row r="69" spans="1:4" x14ac:dyDescent="0.2">
      <c r="A69" s="19" t="s">
        <v>104</v>
      </c>
      <c r="C69" s="33">
        <v>1055.5253</v>
      </c>
      <c r="D69" s="33">
        <v>1055.6214</v>
      </c>
    </row>
    <row r="70" spans="1:4" x14ac:dyDescent="0.2">
      <c r="A70" s="19" t="s">
        <v>105</v>
      </c>
      <c r="C70" s="33">
        <v>3368.2516000000001</v>
      </c>
      <c r="D70" s="33">
        <v>3482.5473999999999</v>
      </c>
    </row>
    <row r="71" spans="1:4" x14ac:dyDescent="0.2">
      <c r="A71" s="19" t="s">
        <v>106</v>
      </c>
      <c r="C71" s="33">
        <v>1000</v>
      </c>
      <c r="D71" s="33">
        <v>1000</v>
      </c>
    </row>
    <row r="72" spans="1:4" x14ac:dyDescent="0.2">
      <c r="A72" s="19" t="s">
        <v>107</v>
      </c>
      <c r="C72" s="33">
        <v>1022.9364</v>
      </c>
      <c r="D72" s="33">
        <v>1023.2939</v>
      </c>
    </row>
    <row r="73" spans="1:4" x14ac:dyDescent="0.2">
      <c r="A73" s="19" t="s">
        <v>108</v>
      </c>
      <c r="C73" s="33">
        <v>3390.9290999999998</v>
      </c>
      <c r="D73" s="33">
        <v>3507.2024000000001</v>
      </c>
    </row>
    <row r="74" spans="1:4" x14ac:dyDescent="0.2">
      <c r="A74" s="19" t="s">
        <v>109</v>
      </c>
      <c r="C74" s="33">
        <v>1001.6033</v>
      </c>
      <c r="D74" s="33">
        <v>1001.6033</v>
      </c>
    </row>
    <row r="75" spans="1:4" x14ac:dyDescent="0.2">
      <c r="A75" s="19" t="s">
        <v>110</v>
      </c>
      <c r="C75" s="33">
        <v>1022.2221</v>
      </c>
      <c r="D75" s="33">
        <v>1022.323</v>
      </c>
    </row>
    <row r="76" spans="1:4" x14ac:dyDescent="0.2">
      <c r="A76" s="19" t="s">
        <v>111</v>
      </c>
      <c r="C76" s="33">
        <v>14.3134</v>
      </c>
      <c r="D76" s="33">
        <v>14.8033</v>
      </c>
    </row>
    <row r="77" spans="1:4" x14ac:dyDescent="0.2">
      <c r="A77" s="19" t="s">
        <v>112</v>
      </c>
      <c r="C77" s="33">
        <v>14.3134</v>
      </c>
      <c r="D77" s="33">
        <v>14.8033</v>
      </c>
    </row>
    <row r="78" spans="1:4" x14ac:dyDescent="0.2">
      <c r="A78" s="19" t="s">
        <v>113</v>
      </c>
      <c r="C78" s="33">
        <v>10</v>
      </c>
      <c r="D78" s="33">
        <v>10</v>
      </c>
    </row>
    <row r="79" spans="1:4" x14ac:dyDescent="0.2">
      <c r="A79" s="19" t="s">
        <v>114</v>
      </c>
      <c r="C79" s="33">
        <v>10</v>
      </c>
      <c r="D79" s="33">
        <v>10</v>
      </c>
    </row>
    <row r="81" spans="1:5" x14ac:dyDescent="0.2">
      <c r="A81" s="27" t="s">
        <v>115</v>
      </c>
    </row>
    <row r="82" spans="1:5" x14ac:dyDescent="0.2">
      <c r="A82" s="34" t="s">
        <v>116</v>
      </c>
      <c r="B82" s="35"/>
      <c r="C82" s="36" t="s">
        <v>117</v>
      </c>
    </row>
    <row r="83" spans="1:5" x14ac:dyDescent="0.2">
      <c r="A83" s="37" t="s">
        <v>101</v>
      </c>
      <c r="B83" s="38"/>
      <c r="C83" s="39">
        <v>45.32445311</v>
      </c>
    </row>
    <row r="84" spans="1:5" x14ac:dyDescent="0.2">
      <c r="A84" s="37" t="s">
        <v>102</v>
      </c>
      <c r="B84" s="38"/>
      <c r="C84" s="39">
        <v>37.285937820000001</v>
      </c>
    </row>
    <row r="85" spans="1:5" x14ac:dyDescent="0.2">
      <c r="A85" s="37" t="s">
        <v>103</v>
      </c>
      <c r="B85" s="38"/>
      <c r="C85" s="39">
        <v>31.26972456</v>
      </c>
    </row>
    <row r="86" spans="1:5" x14ac:dyDescent="0.2">
      <c r="A86" s="37" t="s">
        <v>104</v>
      </c>
      <c r="B86" s="38"/>
      <c r="C86" s="39">
        <v>33.080151659999999</v>
      </c>
    </row>
    <row r="87" spans="1:5" x14ac:dyDescent="0.2">
      <c r="A87" s="37" t="s">
        <v>106</v>
      </c>
      <c r="B87" s="38"/>
      <c r="C87" s="39">
        <v>33.359614389999997</v>
      </c>
    </row>
    <row r="88" spans="1:5" x14ac:dyDescent="0.2">
      <c r="A88" s="37" t="s">
        <v>107</v>
      </c>
      <c r="B88" s="38"/>
      <c r="C88" s="39">
        <v>33.77385116</v>
      </c>
    </row>
    <row r="89" spans="1:5" x14ac:dyDescent="0.2">
      <c r="A89" s="37" t="s">
        <v>109</v>
      </c>
      <c r="B89" s="38"/>
      <c r="C89" s="39">
        <v>33.711992739999999</v>
      </c>
    </row>
    <row r="90" spans="1:5" x14ac:dyDescent="0.2">
      <c r="A90" s="37" t="s">
        <v>110</v>
      </c>
      <c r="B90" s="38"/>
      <c r="C90" s="39">
        <v>34.306583869999997</v>
      </c>
    </row>
    <row r="91" spans="1:5" x14ac:dyDescent="0.2">
      <c r="A91" s="19" t="s">
        <v>118</v>
      </c>
    </row>
    <row r="92" spans="1:5" x14ac:dyDescent="0.2">
      <c r="A92" s="19" t="s">
        <v>119</v>
      </c>
    </row>
    <row r="94" spans="1:5" x14ac:dyDescent="0.2">
      <c r="A94" s="27" t="s">
        <v>120</v>
      </c>
      <c r="D94" s="40">
        <v>0.13987468828022101</v>
      </c>
      <c r="E94" s="6" t="s">
        <v>121</v>
      </c>
    </row>
    <row r="96" spans="1:5" x14ac:dyDescent="0.2">
      <c r="A96" s="27" t="s">
        <v>122</v>
      </c>
      <c r="D96" s="32" t="s">
        <v>123</v>
      </c>
    </row>
    <row r="98" spans="1:1" x14ac:dyDescent="0.2">
      <c r="A98" s="27" t="s">
        <v>124</v>
      </c>
    </row>
    <row r="100" spans="1:1" x14ac:dyDescent="0.2">
      <c r="A100" s="41" t="s">
        <v>125</v>
      </c>
    </row>
    <row r="101" spans="1:1" x14ac:dyDescent="0.2">
      <c r="A101" s="42"/>
    </row>
    <row r="102" spans="1:1" x14ac:dyDescent="0.2">
      <c r="A102" s="42"/>
    </row>
    <row r="103" spans="1:1" x14ac:dyDescent="0.2">
      <c r="A103" s="42"/>
    </row>
    <row r="104" spans="1:1" x14ac:dyDescent="0.2">
      <c r="A104" s="42"/>
    </row>
    <row r="105" spans="1:1" x14ac:dyDescent="0.2">
      <c r="A105" s="42"/>
    </row>
    <row r="106" spans="1:1" x14ac:dyDescent="0.2">
      <c r="A106" s="42"/>
    </row>
    <row r="107" spans="1:1" x14ac:dyDescent="0.2">
      <c r="A107" s="42"/>
    </row>
    <row r="108" spans="1:1" x14ac:dyDescent="0.2">
      <c r="A108" s="42"/>
    </row>
    <row r="109" spans="1:1" x14ac:dyDescent="0.2">
      <c r="A109" s="42"/>
    </row>
    <row r="110" spans="1:1" x14ac:dyDescent="0.2">
      <c r="A110" s="42"/>
    </row>
    <row r="111" spans="1:1" x14ac:dyDescent="0.2">
      <c r="A111" s="42"/>
    </row>
    <row r="112" spans="1:1" x14ac:dyDescent="0.2">
      <c r="A112" s="42"/>
    </row>
    <row r="113" spans="1:1" x14ac:dyDescent="0.2">
      <c r="A113" s="42"/>
    </row>
    <row r="114" spans="1:1" x14ac:dyDescent="0.2">
      <c r="A114" s="41" t="s">
        <v>126</v>
      </c>
    </row>
    <row r="115" spans="1:1" x14ac:dyDescent="0.2">
      <c r="A115" s="42"/>
    </row>
    <row r="116" spans="1:1" x14ac:dyDescent="0.2">
      <c r="A116" s="41" t="s">
        <v>127</v>
      </c>
    </row>
    <row r="117" spans="1:1" x14ac:dyDescent="0.2">
      <c r="A117" s="42"/>
    </row>
    <row r="118" spans="1:1" x14ac:dyDescent="0.2">
      <c r="A118" s="42"/>
    </row>
    <row r="119" spans="1:1" x14ac:dyDescent="0.2">
      <c r="A119" s="42"/>
    </row>
    <row r="120" spans="1:1" x14ac:dyDescent="0.2">
      <c r="A120" s="42"/>
    </row>
    <row r="121" spans="1:1" x14ac:dyDescent="0.2">
      <c r="A121" s="42"/>
    </row>
    <row r="122" spans="1:1" x14ac:dyDescent="0.2">
      <c r="A122" s="42"/>
    </row>
    <row r="123" spans="1:1" x14ac:dyDescent="0.2">
      <c r="A123" s="42"/>
    </row>
    <row r="124" spans="1:1" x14ac:dyDescent="0.2">
      <c r="A124" s="42"/>
    </row>
    <row r="125" spans="1:1" x14ac:dyDescent="0.2">
      <c r="A125" s="42"/>
    </row>
    <row r="126" spans="1:1" x14ac:dyDescent="0.2">
      <c r="A126" s="42"/>
    </row>
    <row r="127" spans="1:1" x14ac:dyDescent="0.2">
      <c r="A127" s="42"/>
    </row>
    <row r="128" spans="1:1" x14ac:dyDescent="0.2">
      <c r="A128" s="42"/>
    </row>
    <row r="129" spans="1:1" x14ac:dyDescent="0.2">
      <c r="A129" s="42"/>
    </row>
    <row r="131" spans="1:1" x14ac:dyDescent="0.2">
      <c r="A131" s="41" t="s">
        <v>128</v>
      </c>
    </row>
    <row r="132" spans="1:1" x14ac:dyDescent="0.2">
      <c r="A132" s="42"/>
    </row>
    <row r="133" spans="1:1" x14ac:dyDescent="0.2">
      <c r="A133" s="41" t="s">
        <v>129</v>
      </c>
    </row>
    <row r="134" spans="1:1" x14ac:dyDescent="0.2">
      <c r="A134" s="42"/>
    </row>
    <row r="135" spans="1:1" x14ac:dyDescent="0.2">
      <c r="A135" s="42"/>
    </row>
    <row r="136" spans="1:1" x14ac:dyDescent="0.2">
      <c r="A136" s="42"/>
    </row>
    <row r="137" spans="1:1" x14ac:dyDescent="0.2">
      <c r="A137" s="42"/>
    </row>
    <row r="138" spans="1:1" x14ac:dyDescent="0.2">
      <c r="A138" s="42"/>
    </row>
    <row r="139" spans="1:1" x14ac:dyDescent="0.2">
      <c r="A139" s="42"/>
    </row>
    <row r="140" spans="1:1" x14ac:dyDescent="0.2">
      <c r="A140" s="42"/>
    </row>
    <row r="141" spans="1:1" x14ac:dyDescent="0.2">
      <c r="A141" s="42"/>
    </row>
    <row r="142" spans="1:1" x14ac:dyDescent="0.2">
      <c r="A142" s="42"/>
    </row>
    <row r="143" spans="1:1" x14ac:dyDescent="0.2">
      <c r="A143" s="42"/>
    </row>
    <row r="144" spans="1:1" x14ac:dyDescent="0.2">
      <c r="A144" s="42"/>
    </row>
    <row r="145" spans="1:1" x14ac:dyDescent="0.2">
      <c r="A145" s="42"/>
    </row>
    <row r="146" spans="1:1" x14ac:dyDescent="0.2">
      <c r="A146" s="42"/>
    </row>
    <row r="147" spans="1:1" x14ac:dyDescent="0.2">
      <c r="A147" s="42"/>
    </row>
    <row r="148" spans="1:1" x14ac:dyDescent="0.2">
      <c r="A148" s="43"/>
    </row>
  </sheetData>
  <mergeCells count="10">
    <mergeCell ref="A87:B87"/>
    <mergeCell ref="A88:B88"/>
    <mergeCell ref="A89:B89"/>
    <mergeCell ref="A90:B90"/>
    <mergeCell ref="A1:G1"/>
    <mergeCell ref="A82:B82"/>
    <mergeCell ref="A83:B83"/>
    <mergeCell ref="A84:B84"/>
    <mergeCell ref="A85:B85"/>
    <mergeCell ref="A86:B86"/>
  </mergeCells>
  <conditionalFormatting sqref="F2:F3">
    <cfRule type="cellIs" dxfId="1" priority="2" stopIfTrue="1" operator="between">
      <formula>0.009</formula>
      <formula>-0.009</formula>
    </cfRule>
  </conditionalFormatting>
  <conditionalFormatting sqref="F5:F65534">
    <cfRule type="cellIs" dxfId="0" priority="1" stopIfTrue="1" operator="between">
      <formula>0.009</formula>
      <formula>-0.009</formula>
    </cfRule>
  </conditionalFormatting>
  <pageMargins left="0.7" right="0.7" top="0.75" bottom="0.75" header="0.3" footer="0.3"/>
  <pageSetup paperSize="9" orientation="portrait" r:id="rId1"/>
  <headerFooter>
    <oddFooter>&amp;C&amp;1#&amp;"Calibri"&amp;10&amp;K000000RESTRICTED</oddFooter>
    <evenFooter>&amp;LPUBLIC</evenFooter>
    <firstFooter>&amp;LPUBLIC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FILF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mukesh.salunke@hsbc.co.in</dc:creator>
  <cp:lastModifiedBy>mukesh.salunke@hsbc.co.in</cp:lastModifiedBy>
  <dcterms:created xsi:type="dcterms:W3CDTF">2023-10-19T05:34:08Z</dcterms:created>
  <dcterms:modified xsi:type="dcterms:W3CDTF">2023-10-19T05:34:38Z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51b4f6-a95e-46a7-8457-84c26f440032_Enabled">
    <vt:lpwstr>true</vt:lpwstr>
  </property>
  <property fmtid="{D5CDD505-2E9C-101B-9397-08002B2CF9AE}" pid="3" name="MSIP_Label_f851b4f6-a95e-46a7-8457-84c26f440032_SetDate">
    <vt:lpwstr>2023-10-19T05:34:25Z</vt:lpwstr>
  </property>
  <property fmtid="{D5CDD505-2E9C-101B-9397-08002B2CF9AE}" pid="4" name="MSIP_Label_f851b4f6-a95e-46a7-8457-84c26f440032_Method">
    <vt:lpwstr>Privileged</vt:lpwstr>
  </property>
  <property fmtid="{D5CDD505-2E9C-101B-9397-08002B2CF9AE}" pid="5" name="MSIP_Label_f851b4f6-a95e-46a7-8457-84c26f440032_Name">
    <vt:lpwstr>CLARESTRI</vt:lpwstr>
  </property>
  <property fmtid="{D5CDD505-2E9C-101B-9397-08002B2CF9AE}" pid="6" name="MSIP_Label_f851b4f6-a95e-46a7-8457-84c26f440032_SiteId">
    <vt:lpwstr>e0fd434d-ba64-497b-90d2-859c472e1a92</vt:lpwstr>
  </property>
  <property fmtid="{D5CDD505-2E9C-101B-9397-08002B2CF9AE}" pid="7" name="MSIP_Label_f851b4f6-a95e-46a7-8457-84c26f440032_ActionId">
    <vt:lpwstr>cff5c12e-e355-477a-b2d6-cfebaf9db20e</vt:lpwstr>
  </property>
  <property fmtid="{D5CDD505-2E9C-101B-9397-08002B2CF9AE}" pid="8" name="MSIP_Label_f851b4f6-a95e-46a7-8457-84c26f440032_ContentBits">
    <vt:lpwstr>2</vt:lpwstr>
  </property>
  <property fmtid="{D5CDD505-2E9C-101B-9397-08002B2CF9AE}" pid="9" name="Classification">
    <vt:lpwstr>RESTRICTED</vt:lpwstr>
  </property>
</Properties>
</file>