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5096367\Desktop\New folder\"/>
    </mc:Choice>
  </mc:AlternateContent>
  <bookViews>
    <workbookView xWindow="0" yWindow="0" windowWidth="20490" windowHeight="6795"/>
  </bookViews>
  <sheets>
    <sheet name="FIDHY"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 i="1" l="1"/>
  <c r="E78" i="1"/>
  <c r="F71" i="1"/>
  <c r="E71" i="1"/>
  <c r="F67" i="1"/>
  <c r="E67" i="1"/>
  <c r="F60" i="1"/>
  <c r="E60" i="1"/>
  <c r="F49" i="1"/>
  <c r="F82" i="1" s="1"/>
  <c r="E49" i="1"/>
  <c r="E82" i="1" s="1"/>
  <c r="E80" i="1" l="1"/>
  <c r="F80" i="1"/>
</calcChain>
</file>

<file path=xl/sharedStrings.xml><?xml version="1.0" encoding="utf-8"?>
<sst xmlns="http://schemas.openxmlformats.org/spreadsheetml/2006/main" count="227" uniqueCount="195">
  <si>
    <t>Franklin India Debt Hybrid Fund (No. of segregated Portfolio in the scheme - 1)</t>
  </si>
  <si>
    <t>Portfolio Statement as on October 13, 2023</t>
  </si>
  <si>
    <t>ISIN Number</t>
  </si>
  <si>
    <t>Name of the Instrument</t>
  </si>
  <si>
    <t>Industry Classification / Rating</t>
  </si>
  <si>
    <t>Quantity</t>
  </si>
  <si>
    <t>Market Value (including accrued interest, if any) (Rs. in Lakhs)</t>
  </si>
  <si>
    <t>% to Net Assets</t>
  </si>
  <si>
    <t>YTM</t>
  </si>
  <si>
    <t>Equity &amp; Equity related</t>
  </si>
  <si>
    <t>(a) Listed / awaiting listing on Stock Exchanges</t>
  </si>
  <si>
    <t>INE090A01021</t>
  </si>
  <si>
    <t>ICICI Bank Ltd</t>
  </si>
  <si>
    <t>Banks</t>
  </si>
  <si>
    <t>INE040A01034</t>
  </si>
  <si>
    <t>HDFC Bank Ltd</t>
  </si>
  <si>
    <t>INE018A01030</t>
  </si>
  <si>
    <t>Larsen &amp; Toubro Ltd</t>
  </si>
  <si>
    <t>Construction</t>
  </si>
  <si>
    <t>INE009A01021</t>
  </si>
  <si>
    <t>Infosys Ltd</t>
  </si>
  <si>
    <t>IT - Software</t>
  </si>
  <si>
    <t>INE238A01034</t>
  </si>
  <si>
    <t>Axis Bank Ltd</t>
  </si>
  <si>
    <t>INE002A01018</t>
  </si>
  <si>
    <t>Reliance Industries Ltd</t>
  </si>
  <si>
    <t>Petroleum Products</t>
  </si>
  <si>
    <t>INE146L01010</t>
  </si>
  <si>
    <t>Kirloskar Oil Engines Ltd</t>
  </si>
  <si>
    <t>Industrial Products</t>
  </si>
  <si>
    <t>INE860A01027</t>
  </si>
  <si>
    <t>HCL Technologies Ltd</t>
  </si>
  <si>
    <t>INE044A01036</t>
  </si>
  <si>
    <t>Sun Pharmaceutical Industries Ltd</t>
  </si>
  <si>
    <t>Pharmaceuticals &amp; Biotechnology</t>
  </si>
  <si>
    <t>INE095A01012</t>
  </si>
  <si>
    <t>IndusInd Bank Ltd</t>
  </si>
  <si>
    <t>INE062A01020</t>
  </si>
  <si>
    <t>State Bank of India</t>
  </si>
  <si>
    <t>INE397D01024</t>
  </si>
  <si>
    <t>Bharti Airtel Ltd</t>
  </si>
  <si>
    <t>Telecom - Services</t>
  </si>
  <si>
    <t>INE733E01010</t>
  </si>
  <si>
    <t>NTPC Ltd</t>
  </si>
  <si>
    <t>Power</t>
  </si>
  <si>
    <t>INE129A01019</t>
  </si>
  <si>
    <t>GAIL (India) Ltd</t>
  </si>
  <si>
    <t>Gas</t>
  </si>
  <si>
    <t>INE155A01022</t>
  </si>
  <si>
    <t>Tata Motors Ltd</t>
  </si>
  <si>
    <t>Automobiles</t>
  </si>
  <si>
    <t>INE263A01024</t>
  </si>
  <si>
    <t>Bharat Electronics Ltd</t>
  </si>
  <si>
    <t>Aerospace &amp; Defense</t>
  </si>
  <si>
    <t>INE213A01029</t>
  </si>
  <si>
    <t>Oil &amp; Natural Gas Corporation Ltd</t>
  </si>
  <si>
    <t>Oil</t>
  </si>
  <si>
    <t>INE196A01026</t>
  </si>
  <si>
    <t>Marico Ltd</t>
  </si>
  <si>
    <t>Agricultural Food &amp; Other Products</t>
  </si>
  <si>
    <t>INE081A01020</t>
  </si>
  <si>
    <t>Tata Steel Ltd</t>
  </si>
  <si>
    <t>Ferrous Metals</t>
  </si>
  <si>
    <t>INE854D01024</t>
  </si>
  <si>
    <t>United Spirits Ltd</t>
  </si>
  <si>
    <t>Beverages</t>
  </si>
  <si>
    <t>INE806T01012</t>
  </si>
  <si>
    <t>Sapphire Foods India Ltd</t>
  </si>
  <si>
    <t>Leisure Services</t>
  </si>
  <si>
    <t>INE758T01015</t>
  </si>
  <si>
    <t>Zomato Ltd</t>
  </si>
  <si>
    <t>Retailing</t>
  </si>
  <si>
    <t>INE299U01018</t>
  </si>
  <si>
    <t>Crompton Greaves Consumer Electricals Ltd</t>
  </si>
  <si>
    <t>Consumer Durables</t>
  </si>
  <si>
    <t>INE585B01010</t>
  </si>
  <si>
    <t>Maruti Suzuki India Ltd</t>
  </si>
  <si>
    <t>INE111A01025</t>
  </si>
  <si>
    <t>Container Corporation Of India Ltd</t>
  </si>
  <si>
    <t>Transport Services</t>
  </si>
  <si>
    <t>INE668F01031</t>
  </si>
  <si>
    <t>Jyothy Labs Ltd</t>
  </si>
  <si>
    <t>Household Products</t>
  </si>
  <si>
    <t>INE066F01020</t>
  </si>
  <si>
    <t>Hindustan Aeronautics Ltd</t>
  </si>
  <si>
    <t>INE00WC01027</t>
  </si>
  <si>
    <t>Affle India Ltd</t>
  </si>
  <si>
    <t>IT - Services</t>
  </si>
  <si>
    <t>INE669C01036</t>
  </si>
  <si>
    <t>Tech Mahindra Ltd</t>
  </si>
  <si>
    <t>INE797F01020</t>
  </si>
  <si>
    <t>Jubilant Foodworks Ltd</t>
  </si>
  <si>
    <t>INE726G01019</t>
  </si>
  <si>
    <t>ICICI Prudential Life Insurance Co Ltd</t>
  </si>
  <si>
    <t>Insurance</t>
  </si>
  <si>
    <t>INE018E01016</t>
  </si>
  <si>
    <t>SBI Cards and Payment Services Ltd</t>
  </si>
  <si>
    <t>Finance</t>
  </si>
  <si>
    <t>INE118D01016</t>
  </si>
  <si>
    <t>Nuvoco Vistas Corporation Ltd</t>
  </si>
  <si>
    <t>Cement &amp; Cement Products</t>
  </si>
  <si>
    <t>INE406M01024</t>
  </si>
  <si>
    <t>Eris Lifesciences Ltd</t>
  </si>
  <si>
    <t>INE112L01020</t>
  </si>
  <si>
    <t>Metropolis Healthcare Ltd</t>
  </si>
  <si>
    <t>Healthcare Services</t>
  </si>
  <si>
    <t>INE985S01024</t>
  </si>
  <si>
    <t>Teamlease Services Ltd</t>
  </si>
  <si>
    <t>Commercial Services &amp; Supplies</t>
  </si>
  <si>
    <t>INE274F01020</t>
  </si>
  <si>
    <t>Westlife Foodworld Ltd</t>
  </si>
  <si>
    <t>INE481G01011</t>
  </si>
  <si>
    <t>Ultratech Cement Ltd</t>
  </si>
  <si>
    <t>INE417T01026</t>
  </si>
  <si>
    <t>PB Fintech Ltd</t>
  </si>
  <si>
    <t>Financial Technology (Fintech)</t>
  </si>
  <si>
    <t>INE226A01021</t>
  </si>
  <si>
    <t>Voltas Ltd</t>
  </si>
  <si>
    <t>INE274V01019</t>
  </si>
  <si>
    <t>Shankara Building Products Ltd</t>
  </si>
  <si>
    <t>INE183A01024</t>
  </si>
  <si>
    <t>Finolex Industries Ltd</t>
  </si>
  <si>
    <t>Sub Total</t>
  </si>
  <si>
    <t>Debt Instruments</t>
  </si>
  <si>
    <t>INE261F08EA6</t>
  </si>
  <si>
    <t>7.50% National Bank For Agriculture &amp; Rural Development (31-Aug-2026)</t>
  </si>
  <si>
    <t>CRISIL AAA</t>
  </si>
  <si>
    <t>INE403D08116</t>
  </si>
  <si>
    <t>8.70% Bharti Telecom Ltd (21-Nov-2024) **</t>
  </si>
  <si>
    <t>CRISIL AA+</t>
  </si>
  <si>
    <t>INE950O07420</t>
  </si>
  <si>
    <t>8.20% Mahindra Rural Housing Finance Ltd (30-Jan-2026) **</t>
  </si>
  <si>
    <t>INE377Y07417</t>
  </si>
  <si>
    <t>7.90% Bajaj Housing Finance Ltd (28-Apr-2028) **</t>
  </si>
  <si>
    <t>INE134E08JY7</t>
  </si>
  <si>
    <t>9.25% Power Finance Corporation Ltd (25-Sep-2024) **</t>
  </si>
  <si>
    <t>INE121A07QV5</t>
  </si>
  <si>
    <t>8.50% Cholamandalam Investment and Finance Co Ltd (27-Mar-2026) **</t>
  </si>
  <si>
    <t>ICRA AA+</t>
  </si>
  <si>
    <t>INE774D07UX3</t>
  </si>
  <si>
    <t>8.10% Mahindra &amp; Mahindra Financial Services Ltd (21-May-2026) **</t>
  </si>
  <si>
    <t>Money Market Instruments</t>
  </si>
  <si>
    <t>Certificate of Deposit</t>
  </si>
  <si>
    <t>INE062A16481</t>
  </si>
  <si>
    <t>State Bank Of India (15-Mar-2024) **</t>
  </si>
  <si>
    <t>IND A1+</t>
  </si>
  <si>
    <t>INE238AD6389</t>
  </si>
  <si>
    <t>Axis Bank Ltd (14-Mar-2024) **</t>
  </si>
  <si>
    <t>CRISIL A1+</t>
  </si>
  <si>
    <t>INE556F16AG7</t>
  </si>
  <si>
    <t>Small Industries Development Bank of India (14-Mar-2024) **</t>
  </si>
  <si>
    <t>CARE A1+</t>
  </si>
  <si>
    <t>Commercial Paper</t>
  </si>
  <si>
    <t>INE763G14RA9</t>
  </si>
  <si>
    <t>ICICI Securities Ltd (18-Mar-2024) **@</t>
  </si>
  <si>
    <t>Government Securities</t>
  </si>
  <si>
    <t>IN0020210186</t>
  </si>
  <si>
    <t>5.74% GOI 2026 (15-Nov-2026)</t>
  </si>
  <si>
    <t>SOVEREIGN</t>
  </si>
  <si>
    <t>IN0020230010</t>
  </si>
  <si>
    <t>7.06% GOI 2028 (10-Apr-2028)</t>
  </si>
  <si>
    <t>IN0020200278</t>
  </si>
  <si>
    <t>5.15% GOI 2025 (09-Nov-2025)</t>
  </si>
  <si>
    <t>IN0020210012</t>
  </si>
  <si>
    <t>5.63% GOI 2026 (12-Apr-2026)</t>
  </si>
  <si>
    <t>Total</t>
  </si>
  <si>
    <t>Call, Cash &amp; Other Assets</t>
  </si>
  <si>
    <t>Net Assets</t>
  </si>
  <si>
    <t>@ Listed</t>
  </si>
  <si>
    <t>** Non- Traded Scrips</t>
  </si>
  <si>
    <t>Notes</t>
  </si>
  <si>
    <t>a) NAV at the beginning and at the end of the Half-year ended 13-Oct-2023</t>
  </si>
  <si>
    <t xml:space="preserve">      Plan/Option</t>
  </si>
  <si>
    <t>As on 13-Apr-2023</t>
  </si>
  <si>
    <t>As on 13-Oct-2023</t>
  </si>
  <si>
    <t xml:space="preserve">      Growth Plan</t>
  </si>
  <si>
    <t xml:space="preserve">      Monthly IDCW Plan</t>
  </si>
  <si>
    <t xml:space="preserve">      Quarterly IDCW Plan</t>
  </si>
  <si>
    <t xml:space="preserve">      Direct Growth Plan</t>
  </si>
  <si>
    <t xml:space="preserve">      Direct Monthly IDCW Plan</t>
  </si>
  <si>
    <t xml:space="preserve">      Direct Quarterly IDCW Plan</t>
  </si>
  <si>
    <t>b) Aggregate Distributions declared during the Half - year ended 13-Oct-2023</t>
  </si>
  <si>
    <t>Plan Name</t>
  </si>
  <si>
    <t>Distributions per unit (Rs.)+++</t>
  </si>
  <si>
    <t>+++ Distribution payouts/ re-investments are subject to deduction of TDS at the applicable rates.</t>
  </si>
  <si>
    <t>IDCW - Income Distribution cum capital withdrawal</t>
  </si>
  <si>
    <t>c) Residual maturity / Average Maturity as on 13-Oct-2023</t>
  </si>
  <si>
    <t>(In Years)</t>
  </si>
  <si>
    <t xml:space="preserve">d) During the fortnight additional instances of fair valuation/deviation from valuation price provided by the valuation agencies </t>
  </si>
  <si>
    <t>Nil</t>
  </si>
  <si>
    <t>e) Post the creation of the segregated portfolio (10.25% Yes Bank Ltd CO 05Mar 20) on March 6, 2020, the full principal due, along with the interest from March 6, 2020 to December 29, 2020 was received by the segregated portfolio on December 30, 2020. With these receipts, the segregated portfolio completed full recovery on December 30, 2020.</t>
  </si>
  <si>
    <t>f) Risk-o-meter</t>
  </si>
  <si>
    <t>Risk level based on portfolio as on September 30, 2023</t>
  </si>
  <si>
    <t>Primary Benchmark: CRISIL Hybrid 85+15 Conservative Index</t>
  </si>
  <si>
    <t>Risk level of primary benchmark as on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</si>
</sst>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0"/>
  </numFmts>
  <fonts count="11" x14ac:knownFonts="1">
    <font>
      <sz val="11"/>
      <color theme="1"/>
      <name val="Calibri"/>
      <family val="2"/>
      <scheme val="minor"/>
    </font>
    <font>
      <b/>
      <sz val="11"/>
      <color indexed="63"/>
      <name val="Arial"/>
      <family val="2"/>
    </font>
    <font>
      <sz val="9"/>
      <color theme="1"/>
      <name val="Arial"/>
      <family val="2"/>
    </font>
    <font>
      <b/>
      <sz val="9"/>
      <color theme="1"/>
      <name val="Arial"/>
      <family val="2"/>
    </font>
    <font>
      <sz val="8"/>
      <color theme="1"/>
      <name val="Arial"/>
      <family val="2"/>
    </font>
    <font>
      <b/>
      <sz val="8"/>
      <name val="Arial"/>
      <family val="2"/>
    </font>
    <font>
      <b/>
      <sz val="9"/>
      <name val="Arial"/>
      <family val="2"/>
    </font>
    <font>
      <sz val="9"/>
      <name val="Arial"/>
      <family val="2"/>
    </font>
    <font>
      <b/>
      <sz val="8"/>
      <color theme="1"/>
      <name val="Arial"/>
      <family val="2"/>
    </font>
    <font>
      <u/>
      <sz val="11"/>
      <color theme="10"/>
      <name val="Calibri"/>
      <family val="2"/>
      <scheme val="minor"/>
    </font>
    <font>
      <u/>
      <sz val="8"/>
      <color theme="10"/>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65"/>
        <bgColor indexed="64"/>
      </patternFill>
    </fill>
    <fill>
      <patternFill patternType="solid">
        <fgColor theme="0"/>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2" fillId="3" borderId="0" xfId="0" applyFont="1" applyFill="1"/>
    <xf numFmtId="0" fontId="3" fillId="3" borderId="0" xfId="0" applyFont="1" applyFill="1"/>
    <xf numFmtId="4" fontId="2" fillId="3" borderId="0" xfId="0" applyNumberFormat="1" applyFont="1" applyFill="1"/>
    <xf numFmtId="4" fontId="4" fillId="4" borderId="0" xfId="0" applyNumberFormat="1" applyFont="1" applyFill="1"/>
    <xf numFmtId="39" fontId="4" fillId="3" borderId="0" xfId="0" applyNumberFormat="1" applyFont="1" applyFill="1"/>
    <xf numFmtId="0" fontId="5" fillId="3" borderId="0" xfId="0" applyFont="1" applyFill="1" applyAlignment="1">
      <alignment horizontal="left" vertical="top"/>
    </xf>
    <xf numFmtId="0" fontId="6" fillId="3" borderId="0" xfId="0" applyFont="1" applyFill="1" applyAlignment="1">
      <alignment horizontal="left" vertical="top" wrapText="1"/>
    </xf>
    <xf numFmtId="0" fontId="7" fillId="3" borderId="0" xfId="0" applyFont="1" applyFill="1" applyAlignment="1">
      <alignment horizontal="left" vertical="top" wrapText="1"/>
    </xf>
    <xf numFmtId="4" fontId="7" fillId="3" borderId="0" xfId="0" applyNumberFormat="1" applyFont="1" applyFill="1" applyAlignment="1">
      <alignment horizontal="left" vertical="top" wrapText="1"/>
    </xf>
    <xf numFmtId="0" fontId="8" fillId="0" borderId="2" xfId="0" applyFont="1" applyBorder="1" applyAlignment="1">
      <alignment vertical="center"/>
    </xf>
    <xf numFmtId="0" fontId="8" fillId="0" borderId="2" xfId="0" applyFont="1" applyBorder="1" applyAlignment="1">
      <alignment horizontal="center" vertical="center"/>
    </xf>
    <xf numFmtId="2"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0" fontId="8" fillId="3" borderId="3" xfId="0" applyFont="1" applyFill="1" applyBorder="1"/>
    <xf numFmtId="0" fontId="4" fillId="3" borderId="3" xfId="0" applyFont="1" applyFill="1" applyBorder="1"/>
    <xf numFmtId="39" fontId="4" fillId="3" borderId="3" xfId="0" applyNumberFormat="1" applyFont="1" applyFill="1" applyBorder="1"/>
    <xf numFmtId="39" fontId="4" fillId="4" borderId="3" xfId="0" applyNumberFormat="1" applyFont="1" applyFill="1" applyBorder="1"/>
    <xf numFmtId="0" fontId="4" fillId="3" borderId="0" xfId="0" applyFont="1" applyFill="1"/>
    <xf numFmtId="0" fontId="8" fillId="3" borderId="4" xfId="0" applyFont="1" applyFill="1" applyBorder="1"/>
    <xf numFmtId="0" fontId="4" fillId="3" borderId="4" xfId="0" applyFont="1" applyFill="1" applyBorder="1"/>
    <xf numFmtId="39" fontId="4" fillId="3" borderId="4" xfId="0" applyNumberFormat="1" applyFont="1" applyFill="1" applyBorder="1"/>
    <xf numFmtId="39" fontId="4" fillId="4" borderId="4" xfId="0" applyNumberFormat="1" applyFont="1" applyFill="1" applyBorder="1"/>
    <xf numFmtId="3" fontId="4" fillId="3" borderId="4" xfId="0" applyNumberFormat="1" applyFont="1" applyFill="1" applyBorder="1"/>
    <xf numFmtId="39" fontId="8" fillId="3" borderId="4" xfId="0" applyNumberFormat="1" applyFont="1" applyFill="1" applyBorder="1"/>
    <xf numFmtId="39" fontId="8" fillId="4" borderId="4" xfId="0" applyNumberFormat="1" applyFont="1" applyFill="1" applyBorder="1"/>
    <xf numFmtId="0" fontId="8" fillId="3" borderId="0" xfId="0" applyFont="1" applyFill="1"/>
    <xf numFmtId="0" fontId="8" fillId="3" borderId="5" xfId="0" applyFont="1" applyFill="1" applyBorder="1"/>
    <xf numFmtId="39" fontId="8" fillId="3" borderId="5" xfId="0" applyNumberFormat="1" applyFont="1" applyFill="1" applyBorder="1"/>
    <xf numFmtId="39" fontId="8" fillId="4" borderId="5" xfId="0" applyNumberFormat="1" applyFont="1" applyFill="1" applyBorder="1"/>
    <xf numFmtId="39" fontId="4" fillId="4" borderId="0" xfId="0" applyNumberFormat="1" applyFont="1" applyFill="1"/>
    <xf numFmtId="0" fontId="8" fillId="3" borderId="0" xfId="0" applyFont="1" applyFill="1" applyAlignment="1">
      <alignment horizontal="right"/>
    </xf>
    <xf numFmtId="165" fontId="4" fillId="3" borderId="0" xfId="0" applyNumberFormat="1" applyFont="1" applyFill="1"/>
    <xf numFmtId="0" fontId="8" fillId="3" borderId="6" xfId="0" applyFont="1" applyFill="1" applyBorder="1"/>
    <xf numFmtId="0" fontId="8" fillId="3" borderId="7" xfId="0" applyFont="1" applyFill="1" applyBorder="1"/>
    <xf numFmtId="0" fontId="8" fillId="3" borderId="2" xfId="0" applyFont="1" applyFill="1" applyBorder="1" applyAlignment="1">
      <alignment horizontal="center"/>
    </xf>
    <xf numFmtId="0" fontId="4" fillId="3" borderId="6" xfId="0" applyFont="1" applyFill="1" applyBorder="1"/>
    <xf numFmtId="0" fontId="4" fillId="3" borderId="7" xfId="0" applyFont="1" applyFill="1" applyBorder="1"/>
    <xf numFmtId="165" fontId="4" fillId="3" borderId="2" xfId="0" applyNumberFormat="1" applyFont="1" applyFill="1" applyBorder="1"/>
    <xf numFmtId="4" fontId="4" fillId="3" borderId="0" xfId="0" applyNumberFormat="1" applyFont="1" applyFill="1"/>
    <xf numFmtId="0" fontId="8" fillId="3" borderId="0" xfId="0" applyFont="1" applyFill="1" applyAlignment="1">
      <alignment wrapText="1"/>
    </xf>
    <xf numFmtId="0" fontId="0" fillId="0" borderId="0" xfId="0" applyAlignment="1">
      <alignment wrapText="1"/>
    </xf>
    <xf numFmtId="0" fontId="8" fillId="4" borderId="0" xfId="0" applyFont="1" applyFill="1"/>
    <xf numFmtId="0" fontId="10" fillId="4" borderId="0" xfId="1" applyFont="1" applyFill="1"/>
    <xf numFmtId="0" fontId="4" fillId="4" borderId="0" xfId="0" applyFont="1" applyFill="1"/>
  </cellXfs>
  <cellStyles count="2">
    <cellStyle name="Hyperlink" xfId="1" builtinId="8"/>
    <cellStyle name="Normal" xfId="0" builtinId="0"/>
  </cellStyles>
  <dxfs count="2">
    <dxf>
      <numFmt numFmtId="164" formatCode="&quot;0.00*&quot;"/>
    </dxf>
    <dxf>
      <numFmt numFmtId="164"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131</xdr:row>
      <xdr:rowOff>63500</xdr:rowOff>
    </xdr:from>
    <xdr:to>
      <xdr:col>0</xdr:col>
      <xdr:colOff>2310765</xdr:colOff>
      <xdr:row>142</xdr:row>
      <xdr:rowOff>16510</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313525"/>
          <a:ext cx="2167890" cy="1524635"/>
        </a:xfrm>
        <a:prstGeom prst="rect">
          <a:avLst/>
        </a:prstGeom>
        <a:noFill/>
        <a:ln>
          <a:noFill/>
        </a:ln>
      </xdr:spPr>
    </xdr:pic>
    <xdr:clientData/>
  </xdr:twoCellAnchor>
  <xdr:twoCellAnchor editAs="oneCell">
    <xdr:from>
      <xdr:col>0</xdr:col>
      <xdr:colOff>127000</xdr:colOff>
      <xdr:row>116</xdr:row>
      <xdr:rowOff>31750</xdr:rowOff>
    </xdr:from>
    <xdr:to>
      <xdr:col>0</xdr:col>
      <xdr:colOff>2307590</xdr:colOff>
      <xdr:row>126</xdr:row>
      <xdr:rowOff>125095</xdr:rowOff>
    </xdr:to>
    <xdr:pic>
      <xdr:nvPicPr>
        <xdr:cNvPr id="3" name="Picture 2">
          <a:extLst>
            <a:ext uri="{FF2B5EF4-FFF2-40B4-BE49-F238E27FC236}">
              <a16:creationId xmlns:a16="http://schemas.microsoft.com/office/drawing/2014/main" id="{21FA70A1-B568-45B6-AD49-2EF9088BA61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7138650"/>
          <a:ext cx="2180590" cy="15220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ranklintempletonindia.com/downloadsServlet/pdf/product-labels-jg9o5k7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tabSelected="1" workbookViewId="0">
      <selection sqref="A1:G1"/>
    </sheetView>
  </sheetViews>
  <sheetFormatPr defaultColWidth="9.140625" defaultRowHeight="11.25" x14ac:dyDescent="0.2"/>
  <cols>
    <col min="1" max="1" width="38.7109375" style="20" bestFit="1" customWidth="1"/>
    <col min="2" max="2" width="52.7109375" style="20" bestFit="1" customWidth="1"/>
    <col min="3" max="3" width="25.5703125" style="20" bestFit="1" customWidth="1"/>
    <col min="4" max="4" width="15" style="20" bestFit="1" customWidth="1"/>
    <col min="5" max="5" width="22.5703125" style="7" customWidth="1"/>
    <col min="6" max="6" width="13.5703125" style="32" bestFit="1" customWidth="1"/>
    <col min="7" max="7" width="7.85546875" style="7" customWidth="1"/>
    <col min="8" max="16384" width="9.140625" style="20"/>
  </cols>
  <sheetData>
    <row r="1" spans="1:7" s="3" customFormat="1" ht="15" x14ac:dyDescent="0.2">
      <c r="A1" s="1" t="s">
        <v>0</v>
      </c>
      <c r="B1" s="2"/>
      <c r="C1" s="2"/>
      <c r="D1" s="2"/>
      <c r="E1" s="2"/>
      <c r="F1" s="2"/>
      <c r="G1" s="2"/>
    </row>
    <row r="2" spans="1:7" s="3" customFormat="1" ht="12" x14ac:dyDescent="0.2">
      <c r="A2" s="4"/>
      <c r="E2" s="5"/>
      <c r="F2" s="6"/>
      <c r="G2" s="7"/>
    </row>
    <row r="3" spans="1:7" s="3" customFormat="1" ht="12" x14ac:dyDescent="0.2">
      <c r="A3" s="8" t="s">
        <v>1</v>
      </c>
      <c r="B3" s="9"/>
      <c r="C3" s="10"/>
      <c r="D3" s="10"/>
      <c r="E3" s="11"/>
      <c r="F3" s="6"/>
      <c r="G3" s="7"/>
    </row>
    <row r="4" spans="1:7" s="3" customFormat="1" ht="33.75" x14ac:dyDescent="0.2">
      <c r="A4" s="12" t="s">
        <v>2</v>
      </c>
      <c r="B4" s="12" t="s">
        <v>3</v>
      </c>
      <c r="C4" s="13" t="s">
        <v>4</v>
      </c>
      <c r="D4" s="13" t="s">
        <v>5</v>
      </c>
      <c r="E4" s="14" t="s">
        <v>6</v>
      </c>
      <c r="F4" s="15" t="s">
        <v>7</v>
      </c>
      <c r="G4" s="15" t="s">
        <v>8</v>
      </c>
    </row>
    <row r="5" spans="1:7" x14ac:dyDescent="0.2">
      <c r="A5" s="16" t="s">
        <v>9</v>
      </c>
      <c r="B5" s="17"/>
      <c r="C5" s="17"/>
      <c r="D5" s="17"/>
      <c r="E5" s="18"/>
      <c r="F5" s="19"/>
      <c r="G5" s="18"/>
    </row>
    <row r="6" spans="1:7" x14ac:dyDescent="0.2">
      <c r="A6" s="21" t="s">
        <v>10</v>
      </c>
      <c r="B6" s="22"/>
      <c r="C6" s="22"/>
      <c r="D6" s="22"/>
      <c r="E6" s="23"/>
      <c r="F6" s="24"/>
      <c r="G6" s="23"/>
    </row>
    <row r="7" spans="1:7" x14ac:dyDescent="0.2">
      <c r="A7" s="22" t="s">
        <v>11</v>
      </c>
      <c r="B7" s="22" t="s">
        <v>12</v>
      </c>
      <c r="C7" s="22" t="s">
        <v>13</v>
      </c>
      <c r="D7" s="25">
        <v>47700</v>
      </c>
      <c r="E7" s="23">
        <v>453.77010000000001</v>
      </c>
      <c r="F7" s="24">
        <v>1.9611650859935501</v>
      </c>
      <c r="G7" s="23"/>
    </row>
    <row r="8" spans="1:7" x14ac:dyDescent="0.2">
      <c r="A8" s="22" t="s">
        <v>14</v>
      </c>
      <c r="B8" s="22" t="s">
        <v>15</v>
      </c>
      <c r="C8" s="22" t="s">
        <v>13</v>
      </c>
      <c r="D8" s="25">
        <v>29000</v>
      </c>
      <c r="E8" s="23">
        <v>445.36750000000001</v>
      </c>
      <c r="F8" s="24">
        <v>1.9248495910952099</v>
      </c>
      <c r="G8" s="23"/>
    </row>
    <row r="9" spans="1:7" x14ac:dyDescent="0.2">
      <c r="A9" s="22" t="s">
        <v>16</v>
      </c>
      <c r="B9" s="22" t="s">
        <v>17</v>
      </c>
      <c r="C9" s="22" t="s">
        <v>18</v>
      </c>
      <c r="D9" s="25">
        <v>10790</v>
      </c>
      <c r="E9" s="23">
        <v>333.36784</v>
      </c>
      <c r="F9" s="24">
        <v>1.4407942890046901</v>
      </c>
      <c r="G9" s="23"/>
    </row>
    <row r="10" spans="1:7" x14ac:dyDescent="0.2">
      <c r="A10" s="22" t="s">
        <v>19</v>
      </c>
      <c r="B10" s="22" t="s">
        <v>20</v>
      </c>
      <c r="C10" s="22" t="s">
        <v>21</v>
      </c>
      <c r="D10" s="25">
        <v>19000</v>
      </c>
      <c r="E10" s="23">
        <v>271.91849999999999</v>
      </c>
      <c r="F10" s="24">
        <v>1.1752142074494101</v>
      </c>
      <c r="G10" s="23"/>
    </row>
    <row r="11" spans="1:7" x14ac:dyDescent="0.2">
      <c r="A11" s="22" t="s">
        <v>22</v>
      </c>
      <c r="B11" s="22" t="s">
        <v>23</v>
      </c>
      <c r="C11" s="22" t="s">
        <v>13</v>
      </c>
      <c r="D11" s="25">
        <v>23000</v>
      </c>
      <c r="E11" s="23">
        <v>228.63149999999999</v>
      </c>
      <c r="F11" s="24">
        <v>0.98813058718133995</v>
      </c>
      <c r="G11" s="23"/>
    </row>
    <row r="12" spans="1:7" x14ac:dyDescent="0.2">
      <c r="A12" s="22" t="s">
        <v>24</v>
      </c>
      <c r="B12" s="22" t="s">
        <v>25</v>
      </c>
      <c r="C12" s="22" t="s">
        <v>26</v>
      </c>
      <c r="D12" s="25">
        <v>8200</v>
      </c>
      <c r="E12" s="23">
        <v>192.64259999999999</v>
      </c>
      <c r="F12" s="24">
        <v>0.83258888409576104</v>
      </c>
      <c r="G12" s="23"/>
    </row>
    <row r="13" spans="1:7" x14ac:dyDescent="0.2">
      <c r="A13" s="22" t="s">
        <v>27</v>
      </c>
      <c r="B13" s="22" t="s">
        <v>28</v>
      </c>
      <c r="C13" s="22" t="s">
        <v>29</v>
      </c>
      <c r="D13" s="25">
        <v>35000</v>
      </c>
      <c r="E13" s="23">
        <v>190.0325</v>
      </c>
      <c r="F13" s="24">
        <v>0.82130820035094898</v>
      </c>
      <c r="G13" s="23"/>
    </row>
    <row r="14" spans="1:7" x14ac:dyDescent="0.2">
      <c r="A14" s="22" t="s">
        <v>30</v>
      </c>
      <c r="B14" s="22" t="s">
        <v>31</v>
      </c>
      <c r="C14" s="22" t="s">
        <v>21</v>
      </c>
      <c r="D14" s="25">
        <v>15000</v>
      </c>
      <c r="E14" s="23">
        <v>188.38499999999999</v>
      </c>
      <c r="F14" s="24">
        <v>0.81418781168017795</v>
      </c>
      <c r="G14" s="23"/>
    </row>
    <row r="15" spans="1:7" x14ac:dyDescent="0.2">
      <c r="A15" s="22" t="s">
        <v>32</v>
      </c>
      <c r="B15" s="22" t="s">
        <v>33</v>
      </c>
      <c r="C15" s="22" t="s">
        <v>34</v>
      </c>
      <c r="D15" s="25">
        <v>15000</v>
      </c>
      <c r="E15" s="23">
        <v>171.79499999999999</v>
      </c>
      <c r="F15" s="24">
        <v>0.74248690239454396</v>
      </c>
      <c r="G15" s="23"/>
    </row>
    <row r="16" spans="1:7" x14ac:dyDescent="0.2">
      <c r="A16" s="22" t="s">
        <v>35</v>
      </c>
      <c r="B16" s="22" t="s">
        <v>36</v>
      </c>
      <c r="C16" s="22" t="s">
        <v>13</v>
      </c>
      <c r="D16" s="25">
        <v>11000</v>
      </c>
      <c r="E16" s="23">
        <v>161.00700000000001</v>
      </c>
      <c r="F16" s="24">
        <v>0.69586186264931105</v>
      </c>
      <c r="G16" s="23"/>
    </row>
    <row r="17" spans="1:7" x14ac:dyDescent="0.2">
      <c r="A17" s="22" t="s">
        <v>37</v>
      </c>
      <c r="B17" s="22" t="s">
        <v>38</v>
      </c>
      <c r="C17" s="22" t="s">
        <v>13</v>
      </c>
      <c r="D17" s="25">
        <v>27800</v>
      </c>
      <c r="E17" s="23">
        <v>160.16970000000001</v>
      </c>
      <c r="F17" s="24">
        <v>0.69224310608843898</v>
      </c>
      <c r="G17" s="23"/>
    </row>
    <row r="18" spans="1:7" x14ac:dyDescent="0.2">
      <c r="A18" s="22" t="s">
        <v>39</v>
      </c>
      <c r="B18" s="22" t="s">
        <v>40</v>
      </c>
      <c r="C18" s="22" t="s">
        <v>41</v>
      </c>
      <c r="D18" s="25">
        <v>16000</v>
      </c>
      <c r="E18" s="23">
        <v>152.672</v>
      </c>
      <c r="F18" s="24">
        <v>0.65983853058808395</v>
      </c>
      <c r="G18" s="23"/>
    </row>
    <row r="19" spans="1:7" x14ac:dyDescent="0.2">
      <c r="A19" s="22" t="s">
        <v>42</v>
      </c>
      <c r="B19" s="22" t="s">
        <v>43</v>
      </c>
      <c r="C19" s="22" t="s">
        <v>44</v>
      </c>
      <c r="D19" s="25">
        <v>60000</v>
      </c>
      <c r="E19" s="23">
        <v>145.22999999999999</v>
      </c>
      <c r="F19" s="24">
        <v>0.62767468689286499</v>
      </c>
      <c r="G19" s="23"/>
    </row>
    <row r="20" spans="1:7" x14ac:dyDescent="0.2">
      <c r="A20" s="22" t="s">
        <v>45</v>
      </c>
      <c r="B20" s="22" t="s">
        <v>46</v>
      </c>
      <c r="C20" s="22" t="s">
        <v>47</v>
      </c>
      <c r="D20" s="25">
        <v>105000</v>
      </c>
      <c r="E20" s="23">
        <v>134.66249999999999</v>
      </c>
      <c r="F20" s="24">
        <v>0.582002633916618</v>
      </c>
      <c r="G20" s="23"/>
    </row>
    <row r="21" spans="1:7" x14ac:dyDescent="0.2">
      <c r="A21" s="22" t="s">
        <v>48</v>
      </c>
      <c r="B21" s="22" t="s">
        <v>49</v>
      </c>
      <c r="C21" s="22" t="s">
        <v>50</v>
      </c>
      <c r="D21" s="25">
        <v>20000</v>
      </c>
      <c r="E21" s="23">
        <v>133.41999999999999</v>
      </c>
      <c r="F21" s="24">
        <v>0.57663262910725099</v>
      </c>
      <c r="G21" s="23"/>
    </row>
    <row r="22" spans="1:7" x14ac:dyDescent="0.2">
      <c r="A22" s="22" t="s">
        <v>51</v>
      </c>
      <c r="B22" s="22" t="s">
        <v>52</v>
      </c>
      <c r="C22" s="22" t="s">
        <v>53</v>
      </c>
      <c r="D22" s="25">
        <v>90100</v>
      </c>
      <c r="E22" s="23">
        <v>123.84245</v>
      </c>
      <c r="F22" s="24">
        <v>0.53523907613988297</v>
      </c>
      <c r="G22" s="23"/>
    </row>
    <row r="23" spans="1:7" x14ac:dyDescent="0.2">
      <c r="A23" s="22" t="s">
        <v>54</v>
      </c>
      <c r="B23" s="22" t="s">
        <v>55</v>
      </c>
      <c r="C23" s="22" t="s">
        <v>56</v>
      </c>
      <c r="D23" s="25">
        <v>65000</v>
      </c>
      <c r="E23" s="23">
        <v>120.185</v>
      </c>
      <c r="F23" s="24">
        <v>0.51943181329077304</v>
      </c>
      <c r="G23" s="23"/>
    </row>
    <row r="24" spans="1:7" x14ac:dyDescent="0.2">
      <c r="A24" s="22" t="s">
        <v>57</v>
      </c>
      <c r="B24" s="22" t="s">
        <v>58</v>
      </c>
      <c r="C24" s="22" t="s">
        <v>59</v>
      </c>
      <c r="D24" s="25">
        <v>22000</v>
      </c>
      <c r="E24" s="23">
        <v>119.28400000000001</v>
      </c>
      <c r="F24" s="24">
        <v>0.51553774944108299</v>
      </c>
      <c r="G24" s="23"/>
    </row>
    <row r="25" spans="1:7" x14ac:dyDescent="0.2">
      <c r="A25" s="22" t="s">
        <v>60</v>
      </c>
      <c r="B25" s="22" t="s">
        <v>61</v>
      </c>
      <c r="C25" s="22" t="s">
        <v>62</v>
      </c>
      <c r="D25" s="25">
        <v>95000</v>
      </c>
      <c r="E25" s="23">
        <v>118.7975</v>
      </c>
      <c r="F25" s="24">
        <v>0.51343512783966905</v>
      </c>
      <c r="G25" s="23"/>
    </row>
    <row r="26" spans="1:7" x14ac:dyDescent="0.2">
      <c r="A26" s="22" t="s">
        <v>63</v>
      </c>
      <c r="B26" s="22" t="s">
        <v>64</v>
      </c>
      <c r="C26" s="22" t="s">
        <v>65</v>
      </c>
      <c r="D26" s="25">
        <v>11000</v>
      </c>
      <c r="E26" s="23">
        <v>117.50749999999999</v>
      </c>
      <c r="F26" s="24">
        <v>0.50785983109593902</v>
      </c>
      <c r="G26" s="23"/>
    </row>
    <row r="27" spans="1:7" x14ac:dyDescent="0.2">
      <c r="A27" s="22" t="s">
        <v>66</v>
      </c>
      <c r="B27" s="22" t="s">
        <v>67</v>
      </c>
      <c r="C27" s="22" t="s">
        <v>68</v>
      </c>
      <c r="D27" s="25">
        <v>8100</v>
      </c>
      <c r="E27" s="23">
        <v>116.06895</v>
      </c>
      <c r="F27" s="24">
        <v>0.501642510839589</v>
      </c>
      <c r="G27" s="23"/>
    </row>
    <row r="28" spans="1:7" x14ac:dyDescent="0.2">
      <c r="A28" s="22" t="s">
        <v>69</v>
      </c>
      <c r="B28" s="22" t="s">
        <v>70</v>
      </c>
      <c r="C28" s="22" t="s">
        <v>71</v>
      </c>
      <c r="D28" s="25">
        <v>102200</v>
      </c>
      <c r="E28" s="23">
        <v>113.44199999999999</v>
      </c>
      <c r="F28" s="24">
        <v>0.49028900248227197</v>
      </c>
      <c r="G28" s="23"/>
    </row>
    <row r="29" spans="1:7" x14ac:dyDescent="0.2">
      <c r="A29" s="22" t="s">
        <v>72</v>
      </c>
      <c r="B29" s="22" t="s">
        <v>73</v>
      </c>
      <c r="C29" s="22" t="s">
        <v>74</v>
      </c>
      <c r="D29" s="25">
        <v>33000</v>
      </c>
      <c r="E29" s="23">
        <v>99.066000000000003</v>
      </c>
      <c r="F29" s="24">
        <v>0.42815685830564298</v>
      </c>
      <c r="G29" s="23"/>
    </row>
    <row r="30" spans="1:7" x14ac:dyDescent="0.2">
      <c r="A30" s="22" t="s">
        <v>75</v>
      </c>
      <c r="B30" s="22" t="s">
        <v>76</v>
      </c>
      <c r="C30" s="22" t="s">
        <v>50</v>
      </c>
      <c r="D30" s="25">
        <v>900</v>
      </c>
      <c r="E30" s="23">
        <v>96.54795</v>
      </c>
      <c r="F30" s="24">
        <v>0.41727400871994702</v>
      </c>
      <c r="G30" s="23"/>
    </row>
    <row r="31" spans="1:7" x14ac:dyDescent="0.2">
      <c r="A31" s="22" t="s">
        <v>77</v>
      </c>
      <c r="B31" s="22" t="s">
        <v>78</v>
      </c>
      <c r="C31" s="22" t="s">
        <v>79</v>
      </c>
      <c r="D31" s="25">
        <v>13000</v>
      </c>
      <c r="E31" s="23">
        <v>92.709500000000006</v>
      </c>
      <c r="F31" s="24">
        <v>0.40068447555253101</v>
      </c>
      <c r="G31" s="23"/>
    </row>
    <row r="32" spans="1:7" x14ac:dyDescent="0.2">
      <c r="A32" s="22" t="s">
        <v>80</v>
      </c>
      <c r="B32" s="22" t="s">
        <v>81</v>
      </c>
      <c r="C32" s="22" t="s">
        <v>82</v>
      </c>
      <c r="D32" s="25">
        <v>25000</v>
      </c>
      <c r="E32" s="23">
        <v>92.6</v>
      </c>
      <c r="F32" s="24">
        <v>0.40021122361963302</v>
      </c>
      <c r="G32" s="23"/>
    </row>
    <row r="33" spans="1:7" x14ac:dyDescent="0.2">
      <c r="A33" s="22" t="s">
        <v>83</v>
      </c>
      <c r="B33" s="22" t="s">
        <v>84</v>
      </c>
      <c r="C33" s="22" t="s">
        <v>53</v>
      </c>
      <c r="D33" s="25">
        <v>4600</v>
      </c>
      <c r="E33" s="23">
        <v>90.854600000000005</v>
      </c>
      <c r="F33" s="24">
        <v>0.392667717467303</v>
      </c>
      <c r="G33" s="23"/>
    </row>
    <row r="34" spans="1:7" x14ac:dyDescent="0.2">
      <c r="A34" s="22" t="s">
        <v>85</v>
      </c>
      <c r="B34" s="22" t="s">
        <v>86</v>
      </c>
      <c r="C34" s="22" t="s">
        <v>87</v>
      </c>
      <c r="D34" s="25">
        <v>8100</v>
      </c>
      <c r="E34" s="23">
        <v>87.261300000000006</v>
      </c>
      <c r="F34" s="24">
        <v>0.37713770677796798</v>
      </c>
      <c r="G34" s="23"/>
    </row>
    <row r="35" spans="1:7" x14ac:dyDescent="0.2">
      <c r="A35" s="22" t="s">
        <v>88</v>
      </c>
      <c r="B35" s="22" t="s">
        <v>89</v>
      </c>
      <c r="C35" s="22" t="s">
        <v>21</v>
      </c>
      <c r="D35" s="25">
        <v>7000</v>
      </c>
      <c r="E35" s="23">
        <v>83.587000000000003</v>
      </c>
      <c r="F35" s="24">
        <v>0.36125761931635197</v>
      </c>
      <c r="G35" s="23"/>
    </row>
    <row r="36" spans="1:7" x14ac:dyDescent="0.2">
      <c r="A36" s="22" t="s">
        <v>90</v>
      </c>
      <c r="B36" s="22" t="s">
        <v>91</v>
      </c>
      <c r="C36" s="22" t="s">
        <v>68</v>
      </c>
      <c r="D36" s="25">
        <v>15500</v>
      </c>
      <c r="E36" s="23">
        <v>83.413250000000005</v>
      </c>
      <c r="F36" s="24">
        <v>0.360506683030133</v>
      </c>
      <c r="G36" s="23"/>
    </row>
    <row r="37" spans="1:7" x14ac:dyDescent="0.2">
      <c r="A37" s="22" t="s">
        <v>92</v>
      </c>
      <c r="B37" s="22" t="s">
        <v>93</v>
      </c>
      <c r="C37" s="22" t="s">
        <v>94</v>
      </c>
      <c r="D37" s="25">
        <v>15611</v>
      </c>
      <c r="E37" s="23">
        <v>81.583085999999994</v>
      </c>
      <c r="F37" s="24">
        <v>0.35259683234045103</v>
      </c>
      <c r="G37" s="23"/>
    </row>
    <row r="38" spans="1:7" x14ac:dyDescent="0.2">
      <c r="A38" s="22" t="s">
        <v>95</v>
      </c>
      <c r="B38" s="22" t="s">
        <v>96</v>
      </c>
      <c r="C38" s="22" t="s">
        <v>97</v>
      </c>
      <c r="D38" s="25">
        <v>10000</v>
      </c>
      <c r="E38" s="23">
        <v>78.989999999999995</v>
      </c>
      <c r="F38" s="24">
        <v>0.34138968200555903</v>
      </c>
      <c r="G38" s="23"/>
    </row>
    <row r="39" spans="1:7" x14ac:dyDescent="0.2">
      <c r="A39" s="22" t="s">
        <v>98</v>
      </c>
      <c r="B39" s="22" t="s">
        <v>99</v>
      </c>
      <c r="C39" s="22" t="s">
        <v>100</v>
      </c>
      <c r="D39" s="25">
        <v>21500</v>
      </c>
      <c r="E39" s="23">
        <v>78.474999999999994</v>
      </c>
      <c r="F39" s="24">
        <v>0.33916388524352797</v>
      </c>
      <c r="G39" s="23"/>
    </row>
    <row r="40" spans="1:7" x14ac:dyDescent="0.2">
      <c r="A40" s="22" t="s">
        <v>101</v>
      </c>
      <c r="B40" s="22" t="s">
        <v>102</v>
      </c>
      <c r="C40" s="22" t="s">
        <v>34</v>
      </c>
      <c r="D40" s="25">
        <v>8000</v>
      </c>
      <c r="E40" s="23">
        <v>71.224000000000004</v>
      </c>
      <c r="F40" s="24">
        <v>0.30782553122121697</v>
      </c>
      <c r="G40" s="23"/>
    </row>
    <row r="41" spans="1:7" x14ac:dyDescent="0.2">
      <c r="A41" s="22" t="s">
        <v>103</v>
      </c>
      <c r="B41" s="22" t="s">
        <v>104</v>
      </c>
      <c r="C41" s="22" t="s">
        <v>105</v>
      </c>
      <c r="D41" s="25">
        <v>4500</v>
      </c>
      <c r="E41" s="23">
        <v>70.128</v>
      </c>
      <c r="F41" s="24">
        <v>0.30308868995677801</v>
      </c>
      <c r="G41" s="23"/>
    </row>
    <row r="42" spans="1:7" x14ac:dyDescent="0.2">
      <c r="A42" s="22" t="s">
        <v>106</v>
      </c>
      <c r="B42" s="22" t="s">
        <v>107</v>
      </c>
      <c r="C42" s="22" t="s">
        <v>108</v>
      </c>
      <c r="D42" s="25">
        <v>2459</v>
      </c>
      <c r="E42" s="23">
        <v>64.261047000000005</v>
      </c>
      <c r="F42" s="24">
        <v>0.27773209774242702</v>
      </c>
      <c r="G42" s="23"/>
    </row>
    <row r="43" spans="1:7" x14ac:dyDescent="0.2">
      <c r="A43" s="22" t="s">
        <v>109</v>
      </c>
      <c r="B43" s="22" t="s">
        <v>110</v>
      </c>
      <c r="C43" s="22" t="s">
        <v>68</v>
      </c>
      <c r="D43" s="25">
        <v>6600</v>
      </c>
      <c r="E43" s="23">
        <v>61.713299999999997</v>
      </c>
      <c r="F43" s="24">
        <v>0.26672089963936801</v>
      </c>
      <c r="G43" s="23"/>
    </row>
    <row r="44" spans="1:7" x14ac:dyDescent="0.2">
      <c r="A44" s="22" t="s">
        <v>111</v>
      </c>
      <c r="B44" s="22" t="s">
        <v>112</v>
      </c>
      <c r="C44" s="22" t="s">
        <v>100</v>
      </c>
      <c r="D44" s="25">
        <v>700</v>
      </c>
      <c r="E44" s="23">
        <v>58.582999999999998</v>
      </c>
      <c r="F44" s="24">
        <v>0.25319194506813097</v>
      </c>
      <c r="G44" s="23"/>
    </row>
    <row r="45" spans="1:7" x14ac:dyDescent="0.2">
      <c r="A45" s="22" t="s">
        <v>113</v>
      </c>
      <c r="B45" s="22" t="s">
        <v>114</v>
      </c>
      <c r="C45" s="22" t="s">
        <v>115</v>
      </c>
      <c r="D45" s="25">
        <v>7900</v>
      </c>
      <c r="E45" s="23">
        <v>58.349400000000003</v>
      </c>
      <c r="F45" s="24">
        <v>0.252182340944616</v>
      </c>
      <c r="G45" s="23"/>
    </row>
    <row r="46" spans="1:7" x14ac:dyDescent="0.2">
      <c r="A46" s="22" t="s">
        <v>116</v>
      </c>
      <c r="B46" s="22" t="s">
        <v>117</v>
      </c>
      <c r="C46" s="22" t="s">
        <v>74</v>
      </c>
      <c r="D46" s="25">
        <v>6600</v>
      </c>
      <c r="E46" s="23">
        <v>55.799700000000001</v>
      </c>
      <c r="F46" s="24">
        <v>0.24116270210160301</v>
      </c>
      <c r="G46" s="23"/>
    </row>
    <row r="47" spans="1:7" x14ac:dyDescent="0.2">
      <c r="A47" s="22" t="s">
        <v>118</v>
      </c>
      <c r="B47" s="22" t="s">
        <v>119</v>
      </c>
      <c r="C47" s="22" t="s">
        <v>71</v>
      </c>
      <c r="D47" s="25">
        <v>5000</v>
      </c>
      <c r="E47" s="23">
        <v>38.625</v>
      </c>
      <c r="F47" s="24">
        <v>0.166934757152358</v>
      </c>
      <c r="G47" s="23"/>
    </row>
    <row r="48" spans="1:7" x14ac:dyDescent="0.2">
      <c r="A48" s="22" t="s">
        <v>120</v>
      </c>
      <c r="B48" s="22" t="s">
        <v>121</v>
      </c>
      <c r="C48" s="22" t="s">
        <v>29</v>
      </c>
      <c r="D48" s="25">
        <v>959</v>
      </c>
      <c r="E48" s="23">
        <v>2.1265825</v>
      </c>
      <c r="F48" s="24">
        <v>9.1909523159081803E-3</v>
      </c>
      <c r="G48" s="23"/>
    </row>
    <row r="49" spans="1:9" x14ac:dyDescent="0.2">
      <c r="A49" s="21" t="s">
        <v>122</v>
      </c>
      <c r="B49" s="21"/>
      <c r="C49" s="21"/>
      <c r="D49" s="21"/>
      <c r="E49" s="26">
        <f>SUM(E7:E48)</f>
        <v>5638.096855499999</v>
      </c>
      <c r="F49" s="27">
        <f>SUM(F7:F48)</f>
        <v>24.367490728138861</v>
      </c>
      <c r="G49" s="26"/>
      <c r="H49" s="28"/>
      <c r="I49" s="28"/>
    </row>
    <row r="50" spans="1:9" x14ac:dyDescent="0.2">
      <c r="A50" s="22"/>
      <c r="B50" s="22"/>
      <c r="C50" s="22"/>
      <c r="D50" s="22"/>
      <c r="E50" s="23"/>
      <c r="F50" s="24"/>
      <c r="G50" s="23"/>
    </row>
    <row r="51" spans="1:9" x14ac:dyDescent="0.2">
      <c r="A51" s="21" t="s">
        <v>123</v>
      </c>
      <c r="B51" s="22"/>
      <c r="C51" s="22"/>
      <c r="D51" s="22"/>
      <c r="E51" s="23"/>
      <c r="F51" s="24"/>
      <c r="G51" s="23"/>
    </row>
    <row r="52" spans="1:9" x14ac:dyDescent="0.2">
      <c r="A52" s="21" t="s">
        <v>10</v>
      </c>
      <c r="B52" s="22"/>
      <c r="C52" s="22"/>
      <c r="D52" s="22"/>
      <c r="E52" s="23"/>
      <c r="F52" s="24"/>
      <c r="G52" s="23"/>
    </row>
    <row r="53" spans="1:9" x14ac:dyDescent="0.2">
      <c r="A53" s="22" t="s">
        <v>124</v>
      </c>
      <c r="B53" s="22" t="s">
        <v>125</v>
      </c>
      <c r="C53" s="22" t="s">
        <v>126</v>
      </c>
      <c r="D53" s="25">
        <v>1500</v>
      </c>
      <c r="E53" s="23">
        <v>1503.3515901999999</v>
      </c>
      <c r="F53" s="24">
        <v>6.4973885469164401</v>
      </c>
      <c r="G53" s="23">
        <v>7.76</v>
      </c>
    </row>
    <row r="54" spans="1:9" x14ac:dyDescent="0.2">
      <c r="A54" s="22" t="s">
        <v>127</v>
      </c>
      <c r="B54" s="22" t="s">
        <v>128</v>
      </c>
      <c r="C54" s="22" t="s">
        <v>129</v>
      </c>
      <c r="D54" s="25">
        <v>100</v>
      </c>
      <c r="E54" s="23">
        <v>1079.6344658</v>
      </c>
      <c r="F54" s="24">
        <v>4.6661104818547097</v>
      </c>
      <c r="G54" s="23">
        <v>8.5</v>
      </c>
    </row>
    <row r="55" spans="1:9" x14ac:dyDescent="0.2">
      <c r="A55" s="22" t="s">
        <v>130</v>
      </c>
      <c r="B55" s="22" t="s">
        <v>131</v>
      </c>
      <c r="C55" s="22" t="s">
        <v>126</v>
      </c>
      <c r="D55" s="25">
        <v>1000</v>
      </c>
      <c r="E55" s="23">
        <v>1050.3059863000001</v>
      </c>
      <c r="F55" s="24">
        <v>4.5393546863083003</v>
      </c>
      <c r="G55" s="23">
        <v>8.5350000000000001</v>
      </c>
    </row>
    <row r="56" spans="1:9" x14ac:dyDescent="0.2">
      <c r="A56" s="22" t="s">
        <v>132</v>
      </c>
      <c r="B56" s="22" t="s">
        <v>133</v>
      </c>
      <c r="C56" s="22" t="s">
        <v>126</v>
      </c>
      <c r="D56" s="25">
        <v>100</v>
      </c>
      <c r="E56" s="23">
        <v>1032.6311421</v>
      </c>
      <c r="F56" s="24">
        <v>4.4629651504058296</v>
      </c>
      <c r="G56" s="23">
        <v>7.9839000000000002</v>
      </c>
    </row>
    <row r="57" spans="1:9" x14ac:dyDescent="0.2">
      <c r="A57" s="22" t="s">
        <v>134</v>
      </c>
      <c r="B57" s="22" t="s">
        <v>135</v>
      </c>
      <c r="C57" s="22" t="s">
        <v>126</v>
      </c>
      <c r="D57" s="25">
        <v>50</v>
      </c>
      <c r="E57" s="23">
        <v>532.58482240000001</v>
      </c>
      <c r="F57" s="24">
        <v>2.3017972295242899</v>
      </c>
      <c r="G57" s="23">
        <v>7.6749999999999998</v>
      </c>
    </row>
    <row r="58" spans="1:9" x14ac:dyDescent="0.2">
      <c r="A58" s="22" t="s">
        <v>136</v>
      </c>
      <c r="B58" s="22" t="s">
        <v>137</v>
      </c>
      <c r="C58" s="22" t="s">
        <v>138</v>
      </c>
      <c r="D58" s="25">
        <v>500</v>
      </c>
      <c r="E58" s="23">
        <v>524.68266389999997</v>
      </c>
      <c r="F58" s="24">
        <v>2.2676446104905801</v>
      </c>
      <c r="G58" s="23">
        <v>8.3348999999999993</v>
      </c>
    </row>
    <row r="59" spans="1:9" x14ac:dyDescent="0.2">
      <c r="A59" s="22" t="s">
        <v>139</v>
      </c>
      <c r="B59" s="22" t="s">
        <v>140</v>
      </c>
      <c r="C59" s="22" t="s">
        <v>126</v>
      </c>
      <c r="D59" s="25">
        <v>500</v>
      </c>
      <c r="E59" s="23">
        <v>515.72173769999995</v>
      </c>
      <c r="F59" s="24">
        <v>2.2289160657900702</v>
      </c>
      <c r="G59" s="23">
        <v>8.1050000000000004</v>
      </c>
    </row>
    <row r="60" spans="1:9" x14ac:dyDescent="0.2">
      <c r="A60" s="21" t="s">
        <v>122</v>
      </c>
      <c r="B60" s="21"/>
      <c r="C60" s="21"/>
      <c r="D60" s="21"/>
      <c r="E60" s="26">
        <f>SUM(E52:E59)</f>
        <v>6238.9124083999995</v>
      </c>
      <c r="F60" s="27">
        <f>SUM(F52:F59)</f>
        <v>26.964176771290219</v>
      </c>
      <c r="G60" s="26"/>
      <c r="H60" s="28"/>
      <c r="I60" s="28"/>
    </row>
    <row r="61" spans="1:9" x14ac:dyDescent="0.2">
      <c r="A61" s="22"/>
      <c r="B61" s="22"/>
      <c r="C61" s="22"/>
      <c r="D61" s="22"/>
      <c r="E61" s="23"/>
      <c r="F61" s="24"/>
      <c r="G61" s="23"/>
    </row>
    <row r="62" spans="1:9" x14ac:dyDescent="0.2">
      <c r="A62" s="21" t="s">
        <v>141</v>
      </c>
      <c r="B62" s="22"/>
      <c r="C62" s="22"/>
      <c r="D62" s="22"/>
      <c r="E62" s="23"/>
      <c r="F62" s="24"/>
      <c r="G62" s="23"/>
    </row>
    <row r="63" spans="1:9" x14ac:dyDescent="0.2">
      <c r="A63" s="21" t="s">
        <v>142</v>
      </c>
      <c r="B63" s="22"/>
      <c r="C63" s="22"/>
      <c r="D63" s="22"/>
      <c r="E63" s="23"/>
      <c r="F63" s="24"/>
      <c r="G63" s="23"/>
    </row>
    <row r="64" spans="1:9" x14ac:dyDescent="0.2">
      <c r="A64" s="22" t="s">
        <v>143</v>
      </c>
      <c r="B64" s="22" t="s">
        <v>144</v>
      </c>
      <c r="C64" s="22" t="s">
        <v>145</v>
      </c>
      <c r="D64" s="25">
        <v>300</v>
      </c>
      <c r="E64" s="23">
        <v>1455.9659999999999</v>
      </c>
      <c r="F64" s="24">
        <v>6.2925910843259398</v>
      </c>
      <c r="G64" s="23">
        <v>7.2149999999999999</v>
      </c>
    </row>
    <row r="65" spans="1:9" x14ac:dyDescent="0.2">
      <c r="A65" s="22" t="s">
        <v>146</v>
      </c>
      <c r="B65" s="22" t="s">
        <v>147</v>
      </c>
      <c r="C65" s="22" t="s">
        <v>148</v>
      </c>
      <c r="D65" s="25">
        <v>200</v>
      </c>
      <c r="E65" s="23">
        <v>970.55600000000004</v>
      </c>
      <c r="F65" s="24">
        <v>4.1946803925634599</v>
      </c>
      <c r="G65" s="23">
        <v>7.2850999999999999</v>
      </c>
    </row>
    <row r="66" spans="1:9" x14ac:dyDescent="0.2">
      <c r="A66" s="22" t="s">
        <v>149</v>
      </c>
      <c r="B66" s="22" t="s">
        <v>150</v>
      </c>
      <c r="C66" s="22" t="s">
        <v>151</v>
      </c>
      <c r="D66" s="25">
        <v>200</v>
      </c>
      <c r="E66" s="23">
        <v>970.53599999999994</v>
      </c>
      <c r="F66" s="24">
        <v>4.19459395385425</v>
      </c>
      <c r="G66" s="23">
        <v>7.29</v>
      </c>
    </row>
    <row r="67" spans="1:9" x14ac:dyDescent="0.2">
      <c r="A67" s="21" t="s">
        <v>122</v>
      </c>
      <c r="B67" s="21"/>
      <c r="C67" s="21"/>
      <c r="D67" s="21"/>
      <c r="E67" s="26">
        <f>SUM(E63:E66)</f>
        <v>3397.058</v>
      </c>
      <c r="F67" s="27">
        <f>SUM(F63:F66)</f>
        <v>14.681865430743651</v>
      </c>
      <c r="G67" s="26"/>
      <c r="H67" s="28"/>
      <c r="I67" s="28"/>
    </row>
    <row r="68" spans="1:9" x14ac:dyDescent="0.2">
      <c r="A68" s="22"/>
      <c r="B68" s="22"/>
      <c r="C68" s="22"/>
      <c r="D68" s="22"/>
      <c r="E68" s="23"/>
      <c r="F68" s="24"/>
      <c r="G68" s="23"/>
    </row>
    <row r="69" spans="1:9" x14ac:dyDescent="0.2">
      <c r="A69" s="21" t="s">
        <v>152</v>
      </c>
      <c r="B69" s="22"/>
      <c r="C69" s="22"/>
      <c r="D69" s="22"/>
      <c r="E69" s="23"/>
      <c r="F69" s="24"/>
      <c r="G69" s="23"/>
    </row>
    <row r="70" spans="1:9" x14ac:dyDescent="0.2">
      <c r="A70" s="22" t="s">
        <v>153</v>
      </c>
      <c r="B70" s="22" t="s">
        <v>154</v>
      </c>
      <c r="C70" s="22" t="s">
        <v>148</v>
      </c>
      <c r="D70" s="25">
        <v>200</v>
      </c>
      <c r="E70" s="23">
        <v>967.81899999999996</v>
      </c>
      <c r="F70" s="24">
        <v>4.1828512552087398</v>
      </c>
      <c r="G70" s="23">
        <v>7.78</v>
      </c>
    </row>
    <row r="71" spans="1:9" x14ac:dyDescent="0.2">
      <c r="A71" s="21" t="s">
        <v>122</v>
      </c>
      <c r="B71" s="21"/>
      <c r="C71" s="21"/>
      <c r="D71" s="21"/>
      <c r="E71" s="26">
        <f>SUM(E69:E70)</f>
        <v>967.81899999999996</v>
      </c>
      <c r="F71" s="27">
        <f>SUM(F69:F70)</f>
        <v>4.1828512552087398</v>
      </c>
      <c r="G71" s="26"/>
      <c r="H71" s="28"/>
      <c r="I71" s="28"/>
    </row>
    <row r="72" spans="1:9" x14ac:dyDescent="0.2">
      <c r="A72" s="22"/>
      <c r="B72" s="22"/>
      <c r="C72" s="22"/>
      <c r="D72" s="22"/>
      <c r="E72" s="23"/>
      <c r="F72" s="24"/>
      <c r="G72" s="23"/>
    </row>
    <row r="73" spans="1:9" x14ac:dyDescent="0.2">
      <c r="A73" s="21" t="s">
        <v>155</v>
      </c>
      <c r="B73" s="22"/>
      <c r="C73" s="22"/>
      <c r="D73" s="22"/>
      <c r="E73" s="23"/>
      <c r="F73" s="24"/>
      <c r="G73" s="23"/>
    </row>
    <row r="74" spans="1:9" x14ac:dyDescent="0.2">
      <c r="A74" s="22" t="s">
        <v>156</v>
      </c>
      <c r="B74" s="22" t="s">
        <v>157</v>
      </c>
      <c r="C74" s="22" t="s">
        <v>158</v>
      </c>
      <c r="D74" s="25">
        <v>3000000</v>
      </c>
      <c r="E74" s="23">
        <v>2941.4496666999999</v>
      </c>
      <c r="F74" s="24">
        <v>12.7127556190666</v>
      </c>
      <c r="G74" s="23">
        <v>7.4638019628124903</v>
      </c>
    </row>
    <row r="75" spans="1:9" x14ac:dyDescent="0.2">
      <c r="A75" s="22" t="s">
        <v>159</v>
      </c>
      <c r="B75" s="22" t="s">
        <v>160</v>
      </c>
      <c r="C75" s="22" t="s">
        <v>158</v>
      </c>
      <c r="D75" s="25">
        <v>1500000</v>
      </c>
      <c r="E75" s="23">
        <v>1485.8481667000001</v>
      </c>
      <c r="F75" s="24">
        <v>6.42173988021593</v>
      </c>
      <c r="G75" s="23">
        <v>7.46527761851251</v>
      </c>
    </row>
    <row r="76" spans="1:9" x14ac:dyDescent="0.2">
      <c r="A76" s="22" t="s">
        <v>161</v>
      </c>
      <c r="B76" s="22" t="s">
        <v>162</v>
      </c>
      <c r="C76" s="22" t="s">
        <v>158</v>
      </c>
      <c r="D76" s="25">
        <v>500000</v>
      </c>
      <c r="E76" s="23">
        <v>490.78380559999999</v>
      </c>
      <c r="F76" s="24">
        <v>2.1211359327416401</v>
      </c>
      <c r="G76" s="23">
        <v>7.4297004644499998</v>
      </c>
    </row>
    <row r="77" spans="1:9" x14ac:dyDescent="0.2">
      <c r="A77" s="22" t="s">
        <v>163</v>
      </c>
      <c r="B77" s="22" t="s">
        <v>164</v>
      </c>
      <c r="C77" s="22" t="s">
        <v>158</v>
      </c>
      <c r="D77" s="25">
        <v>500000</v>
      </c>
      <c r="E77" s="23">
        <v>481.17038889999998</v>
      </c>
      <c r="F77" s="24">
        <v>2.0795873662117002</v>
      </c>
      <c r="G77" s="23">
        <v>7.4569810805124996</v>
      </c>
    </row>
    <row r="78" spans="1:9" x14ac:dyDescent="0.2">
      <c r="A78" s="21" t="s">
        <v>122</v>
      </c>
      <c r="B78" s="21"/>
      <c r="C78" s="21"/>
      <c r="D78" s="21"/>
      <c r="E78" s="26">
        <f>SUM(E74:E77)</f>
        <v>5399.2520279</v>
      </c>
      <c r="F78" s="27">
        <f>SUM(F74:F77)</f>
        <v>23.335218798235871</v>
      </c>
      <c r="G78" s="26"/>
      <c r="H78" s="28"/>
      <c r="I78" s="28"/>
    </row>
    <row r="79" spans="1:9" x14ac:dyDescent="0.2">
      <c r="A79" s="22"/>
      <c r="B79" s="22"/>
      <c r="C79" s="22"/>
      <c r="D79" s="22"/>
      <c r="E79" s="23"/>
      <c r="F79" s="24"/>
      <c r="G79" s="23"/>
    </row>
    <row r="80" spans="1:9" x14ac:dyDescent="0.2">
      <c r="A80" s="21" t="s">
        <v>165</v>
      </c>
      <c r="B80" s="21"/>
      <c r="C80" s="21"/>
      <c r="D80" s="21"/>
      <c r="E80" s="26">
        <f>E49+E60+E67+E71+E78</f>
        <v>21641.138291800002</v>
      </c>
      <c r="F80" s="27">
        <f>F49+F60+F67+F71+F78</f>
        <v>93.531602983617347</v>
      </c>
      <c r="G80" s="26"/>
      <c r="H80" s="28"/>
      <c r="I80" s="28"/>
    </row>
    <row r="81" spans="1:9" x14ac:dyDescent="0.2">
      <c r="A81" s="21"/>
      <c r="B81" s="21"/>
      <c r="C81" s="21"/>
      <c r="D81" s="21"/>
      <c r="E81" s="26"/>
      <c r="F81" s="27"/>
      <c r="G81" s="26"/>
      <c r="H81" s="28"/>
      <c r="I81" s="28"/>
    </row>
    <row r="82" spans="1:9" x14ac:dyDescent="0.2">
      <c r="A82" s="21" t="s">
        <v>166</v>
      </c>
      <c r="B82" s="21"/>
      <c r="C82" s="21"/>
      <c r="D82" s="21"/>
      <c r="E82" s="26">
        <f>E84-(E49+E60+E67+E71+E78)</f>
        <v>1496.6435930999978</v>
      </c>
      <c r="F82" s="27">
        <f>F84-(F49+F60+F67+F71+F78)</f>
        <v>6.468397016382653</v>
      </c>
      <c r="G82" s="26"/>
      <c r="H82" s="28"/>
      <c r="I82" s="28"/>
    </row>
    <row r="83" spans="1:9" x14ac:dyDescent="0.2">
      <c r="A83" s="21"/>
      <c r="B83" s="21"/>
      <c r="C83" s="21"/>
      <c r="D83" s="21"/>
      <c r="E83" s="26"/>
      <c r="F83" s="27"/>
      <c r="G83" s="26"/>
      <c r="H83" s="28"/>
      <c r="I83" s="28"/>
    </row>
    <row r="84" spans="1:9" x14ac:dyDescent="0.2">
      <c r="A84" s="29" t="s">
        <v>167</v>
      </c>
      <c r="B84" s="29"/>
      <c r="C84" s="29"/>
      <c r="D84" s="29"/>
      <c r="E84" s="30">
        <v>23137.7818849</v>
      </c>
      <c r="F84" s="31">
        <v>100</v>
      </c>
      <c r="G84" s="30"/>
      <c r="H84" s="28"/>
      <c r="I84" s="28"/>
    </row>
    <row r="86" spans="1:9" x14ac:dyDescent="0.2">
      <c r="A86" s="28" t="s">
        <v>168</v>
      </c>
    </row>
    <row r="87" spans="1:9" x14ac:dyDescent="0.2">
      <c r="A87" s="28" t="s">
        <v>169</v>
      </c>
    </row>
    <row r="89" spans="1:9" x14ac:dyDescent="0.2">
      <c r="A89" s="28" t="s">
        <v>170</v>
      </c>
    </row>
    <row r="90" spans="1:9" x14ac:dyDescent="0.2">
      <c r="A90" s="28" t="s">
        <v>171</v>
      </c>
    </row>
    <row r="91" spans="1:9" x14ac:dyDescent="0.2">
      <c r="A91" s="28" t="s">
        <v>172</v>
      </c>
      <c r="B91" s="28"/>
      <c r="C91" s="33" t="s">
        <v>173</v>
      </c>
      <c r="D91" s="28" t="s">
        <v>174</v>
      </c>
    </row>
    <row r="92" spans="1:9" x14ac:dyDescent="0.2">
      <c r="A92" s="20" t="s">
        <v>175</v>
      </c>
      <c r="C92" s="34">
        <v>71.241900000000001</v>
      </c>
      <c r="D92" s="34">
        <v>75.656199999999998</v>
      </c>
    </row>
    <row r="93" spans="1:9" x14ac:dyDescent="0.2">
      <c r="A93" s="20" t="s">
        <v>176</v>
      </c>
      <c r="C93" s="34">
        <v>12.481299999999999</v>
      </c>
      <c r="D93" s="34">
        <v>12.7293</v>
      </c>
    </row>
    <row r="94" spans="1:9" x14ac:dyDescent="0.2">
      <c r="A94" s="20" t="s">
        <v>177</v>
      </c>
      <c r="C94" s="34">
        <v>11.654</v>
      </c>
      <c r="D94" s="34">
        <v>11.846399999999999</v>
      </c>
    </row>
    <row r="95" spans="1:9" x14ac:dyDescent="0.2">
      <c r="A95" s="20" t="s">
        <v>178</v>
      </c>
      <c r="C95" s="34">
        <v>77.032200000000003</v>
      </c>
      <c r="D95" s="34">
        <v>82.124600000000001</v>
      </c>
    </row>
    <row r="96" spans="1:9" x14ac:dyDescent="0.2">
      <c r="A96" s="20" t="s">
        <v>179</v>
      </c>
      <c r="C96" s="34">
        <v>13.9506</v>
      </c>
      <c r="D96" s="34">
        <v>14.323700000000001</v>
      </c>
    </row>
    <row r="97" spans="1:7" x14ac:dyDescent="0.2">
      <c r="A97" s="20" t="s">
        <v>180</v>
      </c>
      <c r="C97" s="34">
        <v>13.072100000000001</v>
      </c>
      <c r="D97" s="34">
        <v>13.4046</v>
      </c>
    </row>
    <row r="99" spans="1:7" x14ac:dyDescent="0.2">
      <c r="A99" s="28" t="s">
        <v>181</v>
      </c>
    </row>
    <row r="100" spans="1:7" x14ac:dyDescent="0.2">
      <c r="A100" s="35" t="s">
        <v>182</v>
      </c>
      <c r="B100" s="36"/>
      <c r="C100" s="37" t="s">
        <v>183</v>
      </c>
    </row>
    <row r="101" spans="1:7" x14ac:dyDescent="0.2">
      <c r="A101" s="38" t="s">
        <v>176</v>
      </c>
      <c r="B101" s="39"/>
      <c r="C101" s="40">
        <v>0.51</v>
      </c>
    </row>
    <row r="102" spans="1:7" x14ac:dyDescent="0.2">
      <c r="A102" s="38" t="s">
        <v>177</v>
      </c>
      <c r="B102" s="39"/>
      <c r="C102" s="40">
        <v>0.52</v>
      </c>
    </row>
    <row r="103" spans="1:7" x14ac:dyDescent="0.2">
      <c r="A103" s="38" t="s">
        <v>179</v>
      </c>
      <c r="B103" s="39"/>
      <c r="C103" s="40">
        <v>0.53</v>
      </c>
    </row>
    <row r="104" spans="1:7" x14ac:dyDescent="0.2">
      <c r="A104" s="38" t="s">
        <v>180</v>
      </c>
      <c r="B104" s="39"/>
      <c r="C104" s="40">
        <v>0.52</v>
      </c>
    </row>
    <row r="105" spans="1:7" x14ac:dyDescent="0.2">
      <c r="A105" s="20" t="s">
        <v>184</v>
      </c>
    </row>
    <row r="106" spans="1:7" x14ac:dyDescent="0.2">
      <c r="A106" s="20" t="s">
        <v>185</v>
      </c>
    </row>
    <row r="108" spans="1:7" x14ac:dyDescent="0.2">
      <c r="A108" s="28" t="s">
        <v>186</v>
      </c>
      <c r="D108" s="41">
        <v>2.0312663087766798</v>
      </c>
      <c r="E108" s="7" t="s">
        <v>187</v>
      </c>
    </row>
    <row r="110" spans="1:7" x14ac:dyDescent="0.2">
      <c r="A110" s="28" t="s">
        <v>188</v>
      </c>
      <c r="D110" s="33" t="s">
        <v>189</v>
      </c>
    </row>
    <row r="112" spans="1:7" ht="25.5" customHeight="1" x14ac:dyDescent="0.25">
      <c r="A112" s="42" t="s">
        <v>190</v>
      </c>
      <c r="B112" s="43"/>
      <c r="C112" s="43"/>
      <c r="D112" s="43"/>
      <c r="E112" s="43"/>
      <c r="F112" s="43"/>
      <c r="G112" s="43"/>
    </row>
    <row r="114" spans="1:1" x14ac:dyDescent="0.2">
      <c r="A114" s="28" t="s">
        <v>191</v>
      </c>
    </row>
    <row r="115" spans="1:1" x14ac:dyDescent="0.2">
      <c r="A115" s="44"/>
    </row>
    <row r="116" spans="1:1" x14ac:dyDescent="0.2">
      <c r="A116" s="44" t="s">
        <v>192</v>
      </c>
    </row>
    <row r="117" spans="1:1" x14ac:dyDescent="0.2">
      <c r="A117" s="45"/>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4" t="s">
        <v>193</v>
      </c>
    </row>
    <row r="130" spans="1:1" x14ac:dyDescent="0.2">
      <c r="A130" s="46"/>
    </row>
    <row r="131" spans="1:1" x14ac:dyDescent="0.2">
      <c r="A131" s="44" t="s">
        <v>194</v>
      </c>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5"/>
    </row>
  </sheetData>
  <mergeCells count="7">
    <mergeCell ref="A112:G112"/>
    <mergeCell ref="A1:G1"/>
    <mergeCell ref="A100:B100"/>
    <mergeCell ref="A101:B101"/>
    <mergeCell ref="A102:B102"/>
    <mergeCell ref="A103:B103"/>
    <mergeCell ref="A104:B104"/>
  </mergeCells>
  <conditionalFormatting sqref="F2:F3 F5:F111">
    <cfRule type="cellIs" dxfId="1" priority="2" stopIfTrue="1" operator="between">
      <formula>0.009</formula>
      <formula>-0.009</formula>
    </cfRule>
  </conditionalFormatting>
  <conditionalFormatting sqref="F113:F65534">
    <cfRule type="cellIs" dxfId="0" priority="1" stopIfTrue="1" operator="between">
      <formula>0.009</formula>
      <formula>-0.009</formula>
    </cfRule>
  </conditionalFormatting>
  <hyperlinks>
    <hyperlink ref="A115" r:id="rId1" tooltip="https://www.franklintempletonindia.com/downloadsServlet/pdf/product-labels-jg9o5k7l" display="https://www.franklintempletonindia.com/downloadsServlet/pdf/product-labels-jg9o5k7l"/>
  </hyperlinks>
  <pageMargins left="0.7" right="0.7" top="0.75" bottom="0.75" header="0.3" footer="0.3"/>
  <pageSetup paperSize="9" orientation="portrait" r:id="rId2"/>
  <headerFooter>
    <oddFooter>&amp;C&amp;1#&amp;"Calibri"&amp;10&amp;K000000RESTRICTED</oddFooter>
    <evenFooter>&amp;LPUBLIC</evenFooter>
    <firstFooter>&amp;LPUBLIC</first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FIDHY</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mukesh.salunke@hsbc.co.in</dc:creator>
  <cp:lastModifiedBy>mukesh.salunke@hsbc.co.in</cp:lastModifiedBy>
  <dcterms:created xsi:type="dcterms:W3CDTF">2023-10-19T05:40:13Z</dcterms:created>
  <dcterms:modified xsi:type="dcterms:W3CDTF">2023-10-19T05:40:35Z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2023-10-19T05:40:23Z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bd99a5a6-be3e-4ca2-9659-b7c7c7c2e42a</vt:lpwstr>
  </property>
  <property fmtid="{D5CDD505-2E9C-101B-9397-08002B2CF9AE}" pid="8" name="MSIP_Label_f851b4f6-a95e-46a7-8457-84c26f440032_ContentBits">
    <vt:lpwstr>2</vt:lpwstr>
  </property>
  <property fmtid="{D5CDD505-2E9C-101B-9397-08002B2CF9AE}" pid="9" name="Classification">
    <vt:lpwstr>RESTRICTED</vt:lpwstr>
  </property>
</Properties>
</file>