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5096367\Desktop\New folder\"/>
    </mc:Choice>
  </mc:AlternateContent>
  <bookViews>
    <workbookView xWindow="0" yWindow="0" windowWidth="20490" windowHeight="6795"/>
  </bookViews>
  <sheets>
    <sheet name="FIP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6" i="1" l="1"/>
  <c r="E76" i="1"/>
  <c r="F70" i="1"/>
  <c r="E70" i="1"/>
  <c r="F65" i="1"/>
  <c r="E65" i="1"/>
  <c r="F59" i="1"/>
  <c r="E59" i="1"/>
  <c r="F50" i="1"/>
  <c r="F80" i="1" s="1"/>
  <c r="E50" i="1"/>
  <c r="E80" i="1" s="1"/>
  <c r="E78" i="1" l="1"/>
  <c r="F78" i="1"/>
</calcChain>
</file>

<file path=xl/sharedStrings.xml><?xml version="1.0" encoding="utf-8"?>
<sst xmlns="http://schemas.openxmlformats.org/spreadsheetml/2006/main" count="212" uniqueCount="182">
  <si>
    <t>Franklin India Pension Plan</t>
  </si>
  <si>
    <t>Portfolio Statement as on October 13, 2023</t>
  </si>
  <si>
    <t>ISIN Number</t>
  </si>
  <si>
    <t>Name of the Instrument</t>
  </si>
  <si>
    <t>Industry Classification / Rating</t>
  </si>
  <si>
    <t>Quantity</t>
  </si>
  <si>
    <t>Market Value (including accrued interest, if any) (Rs. in Lakhs)</t>
  </si>
  <si>
    <t>% to Net Assets</t>
  </si>
  <si>
    <t>YTM</t>
  </si>
  <si>
    <t>Equity &amp; Equity related</t>
  </si>
  <si>
    <t>(a) Listed / awaiting listing on Stock Exchanges</t>
  </si>
  <si>
    <t>INE040A01034</t>
  </si>
  <si>
    <t>HDFC Bank Ltd</t>
  </si>
  <si>
    <t>Banks</t>
  </si>
  <si>
    <t>INE090A01021</t>
  </si>
  <si>
    <t>ICICI Bank Ltd</t>
  </si>
  <si>
    <t>INE018A01030</t>
  </si>
  <si>
    <t>Larsen &amp; Toubro Ltd</t>
  </si>
  <si>
    <t>Construction</t>
  </si>
  <si>
    <t>INE009A01021</t>
  </si>
  <si>
    <t>Infosys Ltd</t>
  </si>
  <si>
    <t>IT - Software</t>
  </si>
  <si>
    <t>INE238A01034</t>
  </si>
  <si>
    <t>Axis Bank Ltd</t>
  </si>
  <si>
    <t>INE860A01027</t>
  </si>
  <si>
    <t>HCL Technologies Ltd</t>
  </si>
  <si>
    <t>INE044A01036</t>
  </si>
  <si>
    <t>Sun Pharmaceutical Industries Ltd</t>
  </si>
  <si>
    <t>Pharmaceuticals &amp; Biotechnology</t>
  </si>
  <si>
    <t>INE002A01018</t>
  </si>
  <si>
    <t>Reliance Industries Ltd</t>
  </si>
  <si>
    <t>Petroleum Products</t>
  </si>
  <si>
    <t>INE146L01010</t>
  </si>
  <si>
    <t>Kirloskar Oil Engines Ltd</t>
  </si>
  <si>
    <t>Industrial Products</t>
  </si>
  <si>
    <t>INE155A01022</t>
  </si>
  <si>
    <t>Tata Motors Ltd</t>
  </si>
  <si>
    <t>Automobiles</t>
  </si>
  <si>
    <t>INE062A01020</t>
  </si>
  <si>
    <t>State Bank of India</t>
  </si>
  <si>
    <t>INE397D01024</t>
  </si>
  <si>
    <t>Bharti Airtel Ltd</t>
  </si>
  <si>
    <t>Telecom - Services</t>
  </si>
  <si>
    <t>INE733E01010</t>
  </si>
  <si>
    <t>NTPC Ltd</t>
  </si>
  <si>
    <t>Power</t>
  </si>
  <si>
    <t>INE095A01012</t>
  </si>
  <si>
    <t>IndusInd Bank Ltd</t>
  </si>
  <si>
    <t>INE129A01019</t>
  </si>
  <si>
    <t>GAIL (India) Ltd</t>
  </si>
  <si>
    <t>Gas</t>
  </si>
  <si>
    <t>INE263A01024</t>
  </si>
  <si>
    <t>Bharat Electronics Ltd</t>
  </si>
  <si>
    <t>Aerospace &amp; Defense</t>
  </si>
  <si>
    <t>INE854D01024</t>
  </si>
  <si>
    <t>United Spirits Ltd</t>
  </si>
  <si>
    <t>Beverages</t>
  </si>
  <si>
    <t>INE081A01020</t>
  </si>
  <si>
    <t>Tata Steel Ltd</t>
  </si>
  <si>
    <t>Ferrous Metals</t>
  </si>
  <si>
    <t>INE196A01026</t>
  </si>
  <si>
    <t>Marico Ltd</t>
  </si>
  <si>
    <t>Agricultural Food &amp; Other Products</t>
  </si>
  <si>
    <t>INE806T01012</t>
  </si>
  <si>
    <t>Sapphire Foods India Ltd</t>
  </si>
  <si>
    <t>Leisure Services</t>
  </si>
  <si>
    <t>INE758T01015</t>
  </si>
  <si>
    <t>Zomato Ltd</t>
  </si>
  <si>
    <t>Retailing</t>
  </si>
  <si>
    <t>INE668F01031</t>
  </si>
  <si>
    <t>Jyothy Labs Ltd</t>
  </si>
  <si>
    <t>Household Products</t>
  </si>
  <si>
    <t>INE797F01020</t>
  </si>
  <si>
    <t>Jubilant Foodworks Ltd</t>
  </si>
  <si>
    <t>INE585B01010</t>
  </si>
  <si>
    <t>Maruti Suzuki India Ltd</t>
  </si>
  <si>
    <t>INE299U01018</t>
  </si>
  <si>
    <t>Crompton Greaves Consumer Electricals Ltd</t>
  </si>
  <si>
    <t>Consumer Durables</t>
  </si>
  <si>
    <t>INE111A01025</t>
  </si>
  <si>
    <t>Container Corporation Of India Ltd</t>
  </si>
  <si>
    <t>Transport Services</t>
  </si>
  <si>
    <t>INE669C01036</t>
  </si>
  <si>
    <t>Tech Mahindra Ltd</t>
  </si>
  <si>
    <t>INE213A01029</t>
  </si>
  <si>
    <t>Oil &amp; Natural Gas Corporation Ltd</t>
  </si>
  <si>
    <t>Oil</t>
  </si>
  <si>
    <t>INE066F01020</t>
  </si>
  <si>
    <t>Hindustan Aeronautics Ltd</t>
  </si>
  <si>
    <t>INE00WC01027</t>
  </si>
  <si>
    <t>Affle India Ltd</t>
  </si>
  <si>
    <t>IT - Services</t>
  </si>
  <si>
    <t>INE726G01019</t>
  </si>
  <si>
    <t>ICICI Prudential Life Insurance Co Ltd</t>
  </si>
  <si>
    <t>Insurance</t>
  </si>
  <si>
    <t>INE018E01016</t>
  </si>
  <si>
    <t>SBI Cards and Payment Services Ltd</t>
  </si>
  <si>
    <t>Finance</t>
  </si>
  <si>
    <t>INE118D01016</t>
  </si>
  <si>
    <t>Nuvoco Vistas Corporation Ltd</t>
  </si>
  <si>
    <t>Cement &amp; Cement Products</t>
  </si>
  <si>
    <t>INE406M01024</t>
  </si>
  <si>
    <t>Eris Lifesciences Ltd</t>
  </si>
  <si>
    <t>INE112L01020</t>
  </si>
  <si>
    <t>Metropolis Healthcare Ltd</t>
  </si>
  <si>
    <t>Healthcare Services</t>
  </si>
  <si>
    <t>INE274F01020</t>
  </si>
  <si>
    <t>Westlife Foodworld Ltd</t>
  </si>
  <si>
    <t>INE786A01032</t>
  </si>
  <si>
    <t>JK Lakshmi Cement Ltd</t>
  </si>
  <si>
    <t>INE417T01026</t>
  </si>
  <si>
    <t>PB Fintech Ltd</t>
  </si>
  <si>
    <t>Financial Technology (Fintech)</t>
  </si>
  <si>
    <t>INE985S01024</t>
  </si>
  <si>
    <t>Teamlease Services Ltd</t>
  </si>
  <si>
    <t>Commercial Services &amp; Supplies</t>
  </si>
  <si>
    <t>INE481G01011</t>
  </si>
  <si>
    <t>Ultratech Cement Ltd</t>
  </si>
  <si>
    <t>INE226A01021</t>
  </si>
  <si>
    <t>Voltas Ltd</t>
  </si>
  <si>
    <t>INE274V01019</t>
  </si>
  <si>
    <t>Shankara Building Products Ltd</t>
  </si>
  <si>
    <t>INE183A01024</t>
  </si>
  <si>
    <t>Finolex Industries Ltd</t>
  </si>
  <si>
    <t>Sub Total</t>
  </si>
  <si>
    <t>Debt Instruments</t>
  </si>
  <si>
    <t>INE377Y07417</t>
  </si>
  <si>
    <t>7.90% Bajaj Housing Finance Ltd (28-Apr-2028) **</t>
  </si>
  <si>
    <t>CRISIL AAA</t>
  </si>
  <si>
    <t>INE774D07UX3</t>
  </si>
  <si>
    <t>8.10% Mahindra &amp; Mahindra Financial Services Ltd (21-May-2026) **</t>
  </si>
  <si>
    <t>INE261F08EA6</t>
  </si>
  <si>
    <t>7.50% National Bank For Agriculture &amp; Rural Development (31-Aug-2026)</t>
  </si>
  <si>
    <t>INE110L08037</t>
  </si>
  <si>
    <t>9.25% Reliance Industries Ltd (17-Jun-2024) **</t>
  </si>
  <si>
    <t>INE134E08JY7</t>
  </si>
  <si>
    <t>9.25% Power Finance Corporation Ltd (25-Sep-2024) **</t>
  </si>
  <si>
    <t>Money Market Instruments</t>
  </si>
  <si>
    <t>Certificate of Deposit</t>
  </si>
  <si>
    <t>INE062A16481</t>
  </si>
  <si>
    <t>State Bank Of India (15-Mar-2024) **</t>
  </si>
  <si>
    <t>IND A1+</t>
  </si>
  <si>
    <t>INE238AD6389</t>
  </si>
  <si>
    <t>Axis Bank Ltd (14-Mar-2024) **</t>
  </si>
  <si>
    <t>CRISIL A1+</t>
  </si>
  <si>
    <t>Commercial Paper</t>
  </si>
  <si>
    <t>INE763G14RA9</t>
  </si>
  <si>
    <t>ICICI Securities Ltd (18-Mar-2024) **@</t>
  </si>
  <si>
    <t>INE040A14268</t>
  </si>
  <si>
    <t>HDFC Bank Ltd (22-Mar-2024) **@</t>
  </si>
  <si>
    <t>Government Securities</t>
  </si>
  <si>
    <t>IN0020210186</t>
  </si>
  <si>
    <t>5.74% GOI 2026 (15-Nov-2026)</t>
  </si>
  <si>
    <t>SOVEREIGN</t>
  </si>
  <si>
    <t>IN0020210012</t>
  </si>
  <si>
    <t>5.63% GOI 2026 (12-Apr-2026)</t>
  </si>
  <si>
    <t>IN0020200278</t>
  </si>
  <si>
    <t>5.15% GOI 2025 (09-Nov-2025)</t>
  </si>
  <si>
    <t>Total</t>
  </si>
  <si>
    <t>Call, Cash &amp; Other Assets</t>
  </si>
  <si>
    <t>Net Assets</t>
  </si>
  <si>
    <t>@ Listed</t>
  </si>
  <si>
    <t>** Non- Traded Scrips</t>
  </si>
  <si>
    <t>Notes</t>
  </si>
  <si>
    <t>a) NAV at the beginning and at the end of the Half-year ended 13-Oct-2023</t>
  </si>
  <si>
    <t xml:space="preserve">      Plan/Option</t>
  </si>
  <si>
    <t>As on 13-Apr-2023</t>
  </si>
  <si>
    <t>As on 13-Oct-2023</t>
  </si>
  <si>
    <t xml:space="preserve">      Growth Plan</t>
  </si>
  <si>
    <t xml:space="preserve">      IDCW Plan</t>
  </si>
  <si>
    <t xml:space="preserve">      Direct Growth Plan</t>
  </si>
  <si>
    <t xml:space="preserve">      Direct IDCW Plan</t>
  </si>
  <si>
    <t>IDCW - Income Distribution cum capital withdrawal</t>
  </si>
  <si>
    <t>b) Aggregate Distributions declared during the Half - year ended 13-Oct-2023</t>
  </si>
  <si>
    <t>Nil</t>
  </si>
  <si>
    <t>c) Residual maturity / Average Maturity as on 13-Oct-2023</t>
  </si>
  <si>
    <t>(In Years)</t>
  </si>
  <si>
    <t xml:space="preserve">d) During the fortnight additional instances of fair valuation/deviation from valuation price provided by the valuation agencies </t>
  </si>
  <si>
    <t>e) Risk-o-meter</t>
  </si>
  <si>
    <t>Risk level based on portfolio as on September 30, 2023</t>
  </si>
  <si>
    <t>Primary Benchmark: 40% Nifty 500+60% Crisil Composite Bond Index (The benchmark is renamed from 40% Nifty 500+60% Crisil Composite Bond Fund Index  w.e.f Apr 3, 2023)</t>
  </si>
  <si>
    <t>Risk level of primary benchmark as on September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</si>
</sst>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000"/>
  </numFmts>
  <fonts count="10" x14ac:knownFonts="1">
    <font>
      <sz val="11"/>
      <color theme="1"/>
      <name val="Calibri"/>
      <family val="2"/>
      <scheme val="minor"/>
    </font>
    <font>
      <b/>
      <sz val="11"/>
      <color indexed="63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/>
    <xf numFmtId="4" fontId="2" fillId="3" borderId="0" xfId="0" applyNumberFormat="1" applyFont="1" applyFill="1"/>
    <xf numFmtId="4" fontId="3" fillId="4" borderId="0" xfId="0" applyNumberFormat="1" applyFont="1" applyFill="1"/>
    <xf numFmtId="39" fontId="3" fillId="3" borderId="0" xfId="0" applyNumberFormat="1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0" fontId="7" fillId="3" borderId="3" xfId="0" applyFont="1" applyFill="1" applyBorder="1"/>
    <xf numFmtId="0" fontId="3" fillId="3" borderId="3" xfId="0" applyFont="1" applyFill="1" applyBorder="1"/>
    <xf numFmtId="39" fontId="3" fillId="3" borderId="3" xfId="0" applyNumberFormat="1" applyFont="1" applyFill="1" applyBorder="1"/>
    <xf numFmtId="39" fontId="3" fillId="4" borderId="3" xfId="0" applyNumberFormat="1" applyFont="1" applyFill="1" applyBorder="1"/>
    <xf numFmtId="0" fontId="3" fillId="3" borderId="0" xfId="0" applyFont="1" applyFill="1"/>
    <xf numFmtId="0" fontId="7" fillId="3" borderId="4" xfId="0" applyFont="1" applyFill="1" applyBorder="1"/>
    <xf numFmtId="0" fontId="3" fillId="3" borderId="4" xfId="0" applyFont="1" applyFill="1" applyBorder="1"/>
    <xf numFmtId="39" fontId="3" fillId="3" borderId="4" xfId="0" applyNumberFormat="1" applyFont="1" applyFill="1" applyBorder="1"/>
    <xf numFmtId="39" fontId="3" fillId="4" borderId="4" xfId="0" applyNumberFormat="1" applyFont="1" applyFill="1" applyBorder="1"/>
    <xf numFmtId="3" fontId="3" fillId="3" borderId="4" xfId="0" applyNumberFormat="1" applyFont="1" applyFill="1" applyBorder="1"/>
    <xf numFmtId="39" fontId="7" fillId="3" borderId="4" xfId="0" applyNumberFormat="1" applyFont="1" applyFill="1" applyBorder="1"/>
    <xf numFmtId="39" fontId="7" fillId="4" borderId="4" xfId="0" applyNumberFormat="1" applyFont="1" applyFill="1" applyBorder="1"/>
    <xf numFmtId="0" fontId="7" fillId="3" borderId="0" xfId="0" applyFont="1" applyFill="1"/>
    <xf numFmtId="0" fontId="7" fillId="3" borderId="5" xfId="0" applyFont="1" applyFill="1" applyBorder="1"/>
    <xf numFmtId="39" fontId="7" fillId="3" borderId="5" xfId="0" applyNumberFormat="1" applyFont="1" applyFill="1" applyBorder="1"/>
    <xf numFmtId="39" fontId="7" fillId="4" borderId="5" xfId="0" applyNumberFormat="1" applyFont="1" applyFill="1" applyBorder="1"/>
    <xf numFmtId="39" fontId="3" fillId="4" borderId="0" xfId="0" applyNumberFormat="1" applyFont="1" applyFill="1"/>
    <xf numFmtId="0" fontId="7" fillId="3" borderId="0" xfId="0" applyFont="1" applyFill="1" applyAlignment="1">
      <alignment horizontal="right"/>
    </xf>
    <xf numFmtId="165" fontId="3" fillId="3" borderId="0" xfId="0" applyNumberFormat="1" applyFont="1" applyFill="1"/>
    <xf numFmtId="4" fontId="3" fillId="3" borderId="0" xfId="0" applyNumberFormat="1" applyFont="1" applyFill="1"/>
    <xf numFmtId="0" fontId="7" fillId="4" borderId="0" xfId="0" applyFont="1" applyFill="1"/>
    <xf numFmtId="0" fontId="9" fillId="4" borderId="0" xfId="1" applyFont="1" applyFill="1"/>
    <xf numFmtId="0" fontId="3" fillId="4" borderId="0" xfId="0" applyFont="1" applyFill="1"/>
  </cellXfs>
  <cellStyles count="2">
    <cellStyle name="Hyperlink" xfId="1" builtinId="8"/>
    <cellStyle name="Normal" xfId="0" builtinId="0"/>
  </cellStyles>
  <dxfs count="2">
    <dxf>
      <numFmt numFmtId="164" formatCode="&quot;0.00*&quot;"/>
    </dxf>
    <dxf>
      <numFmt numFmtId="164" formatCode="&quot;0.00*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121</xdr:row>
      <xdr:rowOff>107950</xdr:rowOff>
    </xdr:from>
    <xdr:to>
      <xdr:col>0</xdr:col>
      <xdr:colOff>2376805</xdr:colOff>
      <xdr:row>132</xdr:row>
      <xdr:rowOff>72390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17748250"/>
          <a:ext cx="2306955" cy="15360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76200</xdr:colOff>
      <xdr:row>105</xdr:row>
      <xdr:rowOff>107950</xdr:rowOff>
    </xdr:from>
    <xdr:to>
      <xdr:col>0</xdr:col>
      <xdr:colOff>2343150</xdr:colOff>
      <xdr:row>116</xdr:row>
      <xdr:rowOff>74295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23D15E-AFFE-480A-BE64-3714849F9D4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5462250"/>
          <a:ext cx="2266950" cy="15379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ranklintempletonindia.com/downloadsServlet/pdf/product-labels-jg9o5k7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tabSelected="1" workbookViewId="0">
      <selection sqref="A1:G1"/>
    </sheetView>
  </sheetViews>
  <sheetFormatPr defaultColWidth="9.140625" defaultRowHeight="11.25" x14ac:dyDescent="0.2"/>
  <cols>
    <col min="1" max="1" width="38.7109375" style="19" bestFit="1" customWidth="1"/>
    <col min="2" max="2" width="52.7109375" style="19" bestFit="1" customWidth="1"/>
    <col min="3" max="3" width="25.5703125" style="19" bestFit="1" customWidth="1"/>
    <col min="4" max="4" width="15" style="19" bestFit="1" customWidth="1"/>
    <col min="5" max="5" width="22.5703125" style="6" customWidth="1"/>
    <col min="6" max="6" width="13.5703125" style="31" bestFit="1" customWidth="1"/>
    <col min="7" max="7" width="7.85546875" style="6" customWidth="1"/>
    <col min="8" max="16384" width="9.140625" style="19"/>
  </cols>
  <sheetData>
    <row r="1" spans="1:7" s="3" customFormat="1" ht="15" x14ac:dyDescent="0.2">
      <c r="A1" s="1" t="s">
        <v>0</v>
      </c>
      <c r="B1" s="2"/>
      <c r="C1" s="2"/>
      <c r="D1" s="2"/>
      <c r="E1" s="2"/>
      <c r="F1" s="2"/>
      <c r="G1" s="2"/>
    </row>
    <row r="2" spans="1:7" s="3" customFormat="1" ht="12" x14ac:dyDescent="0.2">
      <c r="E2" s="4"/>
      <c r="F2" s="5"/>
      <c r="G2" s="6"/>
    </row>
    <row r="3" spans="1:7" s="3" customFormat="1" ht="12" x14ac:dyDescent="0.2">
      <c r="A3" s="7" t="s">
        <v>1</v>
      </c>
      <c r="B3" s="8"/>
      <c r="C3" s="9"/>
      <c r="D3" s="9"/>
      <c r="E3" s="10"/>
      <c r="F3" s="5"/>
      <c r="G3" s="6"/>
    </row>
    <row r="4" spans="1:7" s="3" customFormat="1" ht="33.75" x14ac:dyDescent="0.2">
      <c r="A4" s="11" t="s">
        <v>2</v>
      </c>
      <c r="B4" s="11" t="s">
        <v>3</v>
      </c>
      <c r="C4" s="12" t="s">
        <v>4</v>
      </c>
      <c r="D4" s="12" t="s">
        <v>5</v>
      </c>
      <c r="E4" s="13" t="s">
        <v>6</v>
      </c>
      <c r="F4" s="14" t="s">
        <v>7</v>
      </c>
      <c r="G4" s="14" t="s">
        <v>8</v>
      </c>
    </row>
    <row r="5" spans="1:7" x14ac:dyDescent="0.2">
      <c r="A5" s="15" t="s">
        <v>9</v>
      </c>
      <c r="B5" s="16"/>
      <c r="C5" s="16"/>
      <c r="D5" s="16"/>
      <c r="E5" s="17"/>
      <c r="F5" s="18"/>
      <c r="G5" s="17"/>
    </row>
    <row r="6" spans="1:7" x14ac:dyDescent="0.2">
      <c r="A6" s="20" t="s">
        <v>10</v>
      </c>
      <c r="B6" s="21"/>
      <c r="C6" s="21"/>
      <c r="D6" s="21"/>
      <c r="E6" s="22"/>
      <c r="F6" s="23"/>
      <c r="G6" s="22"/>
    </row>
    <row r="7" spans="1:7" x14ac:dyDescent="0.2">
      <c r="A7" s="21" t="s">
        <v>11</v>
      </c>
      <c r="B7" s="21" t="s">
        <v>12</v>
      </c>
      <c r="C7" s="21" t="s">
        <v>13</v>
      </c>
      <c r="D7" s="24">
        <v>95700</v>
      </c>
      <c r="E7" s="22">
        <v>1469.7127499999999</v>
      </c>
      <c r="F7" s="23">
        <v>3.12033737630636</v>
      </c>
      <c r="G7" s="22"/>
    </row>
    <row r="8" spans="1:7" x14ac:dyDescent="0.2">
      <c r="A8" s="21" t="s">
        <v>14</v>
      </c>
      <c r="B8" s="21" t="s">
        <v>15</v>
      </c>
      <c r="C8" s="21" t="s">
        <v>13</v>
      </c>
      <c r="D8" s="24">
        <v>152000</v>
      </c>
      <c r="E8" s="22">
        <v>1445.9760000000001</v>
      </c>
      <c r="F8" s="23">
        <v>3.0699420400632502</v>
      </c>
      <c r="G8" s="22"/>
    </row>
    <row r="9" spans="1:7" x14ac:dyDescent="0.2">
      <c r="A9" s="21" t="s">
        <v>16</v>
      </c>
      <c r="B9" s="21" t="s">
        <v>17</v>
      </c>
      <c r="C9" s="21" t="s">
        <v>18</v>
      </c>
      <c r="D9" s="24">
        <v>34330</v>
      </c>
      <c r="E9" s="22">
        <v>1060.65968</v>
      </c>
      <c r="F9" s="23">
        <v>2.25187952070576</v>
      </c>
      <c r="G9" s="22"/>
    </row>
    <row r="10" spans="1:7" x14ac:dyDescent="0.2">
      <c r="A10" s="21" t="s">
        <v>19</v>
      </c>
      <c r="B10" s="21" t="s">
        <v>20</v>
      </c>
      <c r="C10" s="21" t="s">
        <v>21</v>
      </c>
      <c r="D10" s="24">
        <v>65000</v>
      </c>
      <c r="E10" s="22">
        <v>930.24749999999995</v>
      </c>
      <c r="F10" s="23">
        <v>1.9750022876684901</v>
      </c>
      <c r="G10" s="22"/>
    </row>
    <row r="11" spans="1:7" x14ac:dyDescent="0.2">
      <c r="A11" s="21" t="s">
        <v>22</v>
      </c>
      <c r="B11" s="21" t="s">
        <v>23</v>
      </c>
      <c r="C11" s="21" t="s">
        <v>13</v>
      </c>
      <c r="D11" s="24">
        <v>70000</v>
      </c>
      <c r="E11" s="22">
        <v>695.83500000000004</v>
      </c>
      <c r="F11" s="23">
        <v>1.4773226661074701</v>
      </c>
      <c r="G11" s="22"/>
    </row>
    <row r="12" spans="1:7" x14ac:dyDescent="0.2">
      <c r="A12" s="21" t="s">
        <v>24</v>
      </c>
      <c r="B12" s="21" t="s">
        <v>25</v>
      </c>
      <c r="C12" s="21" t="s">
        <v>21</v>
      </c>
      <c r="D12" s="24">
        <v>47000</v>
      </c>
      <c r="E12" s="22">
        <v>590.27300000000002</v>
      </c>
      <c r="F12" s="23">
        <v>1.2532046851498599</v>
      </c>
      <c r="G12" s="22"/>
    </row>
    <row r="13" spans="1:7" x14ac:dyDescent="0.2">
      <c r="A13" s="21" t="s">
        <v>26</v>
      </c>
      <c r="B13" s="21" t="s">
        <v>27</v>
      </c>
      <c r="C13" s="21" t="s">
        <v>28</v>
      </c>
      <c r="D13" s="24">
        <v>50000</v>
      </c>
      <c r="E13" s="22">
        <v>572.65</v>
      </c>
      <c r="F13" s="23">
        <v>1.2157894109184499</v>
      </c>
      <c r="G13" s="22"/>
    </row>
    <row r="14" spans="1:7" x14ac:dyDescent="0.2">
      <c r="A14" s="21" t="s">
        <v>29</v>
      </c>
      <c r="B14" s="21" t="s">
        <v>30</v>
      </c>
      <c r="C14" s="21" t="s">
        <v>31</v>
      </c>
      <c r="D14" s="24">
        <v>24300</v>
      </c>
      <c r="E14" s="22">
        <v>570.87990000000002</v>
      </c>
      <c r="F14" s="23">
        <v>1.21203132336713</v>
      </c>
      <c r="G14" s="22"/>
    </row>
    <row r="15" spans="1:7" x14ac:dyDescent="0.2">
      <c r="A15" s="21" t="s">
        <v>32</v>
      </c>
      <c r="B15" s="21" t="s">
        <v>33</v>
      </c>
      <c r="C15" s="21" t="s">
        <v>34</v>
      </c>
      <c r="D15" s="24">
        <v>105000</v>
      </c>
      <c r="E15" s="22">
        <v>570.09749999999997</v>
      </c>
      <c r="F15" s="23">
        <v>1.2103702151245701</v>
      </c>
      <c r="G15" s="22"/>
    </row>
    <row r="16" spans="1:7" x14ac:dyDescent="0.2">
      <c r="A16" s="21" t="s">
        <v>35</v>
      </c>
      <c r="B16" s="21" t="s">
        <v>36</v>
      </c>
      <c r="C16" s="21" t="s">
        <v>37</v>
      </c>
      <c r="D16" s="24">
        <v>82400</v>
      </c>
      <c r="E16" s="22">
        <v>549.69039999999995</v>
      </c>
      <c r="F16" s="23">
        <v>1.1670440366777799</v>
      </c>
      <c r="G16" s="22"/>
    </row>
    <row r="17" spans="1:7" x14ac:dyDescent="0.2">
      <c r="A17" s="21" t="s">
        <v>38</v>
      </c>
      <c r="B17" s="21" t="s">
        <v>39</v>
      </c>
      <c r="C17" s="21" t="s">
        <v>13</v>
      </c>
      <c r="D17" s="24">
        <v>91800</v>
      </c>
      <c r="E17" s="22">
        <v>528.90570000000002</v>
      </c>
      <c r="F17" s="23">
        <v>1.12291617817936</v>
      </c>
      <c r="G17" s="22"/>
    </row>
    <row r="18" spans="1:7" x14ac:dyDescent="0.2">
      <c r="A18" s="21" t="s">
        <v>40</v>
      </c>
      <c r="B18" s="21" t="s">
        <v>41</v>
      </c>
      <c r="C18" s="21" t="s">
        <v>42</v>
      </c>
      <c r="D18" s="24">
        <v>52500</v>
      </c>
      <c r="E18" s="22">
        <v>500.95499999999998</v>
      </c>
      <c r="F18" s="23">
        <v>1.0635742326842801</v>
      </c>
      <c r="G18" s="22"/>
    </row>
    <row r="19" spans="1:7" x14ac:dyDescent="0.2">
      <c r="A19" s="21" t="s">
        <v>43</v>
      </c>
      <c r="B19" s="21" t="s">
        <v>44</v>
      </c>
      <c r="C19" s="21" t="s">
        <v>45</v>
      </c>
      <c r="D19" s="24">
        <v>205000</v>
      </c>
      <c r="E19" s="22">
        <v>496.20249999999999</v>
      </c>
      <c r="F19" s="23">
        <v>1.05348423150487</v>
      </c>
      <c r="G19" s="22"/>
    </row>
    <row r="20" spans="1:7" x14ac:dyDescent="0.2">
      <c r="A20" s="21" t="s">
        <v>46</v>
      </c>
      <c r="B20" s="21" t="s">
        <v>47</v>
      </c>
      <c r="C20" s="21" t="s">
        <v>13</v>
      </c>
      <c r="D20" s="24">
        <v>33300</v>
      </c>
      <c r="E20" s="22">
        <v>487.41210000000001</v>
      </c>
      <c r="F20" s="23">
        <v>1.0348213916589999</v>
      </c>
      <c r="G20" s="22"/>
    </row>
    <row r="21" spans="1:7" x14ac:dyDescent="0.2">
      <c r="A21" s="21" t="s">
        <v>48</v>
      </c>
      <c r="B21" s="21" t="s">
        <v>49</v>
      </c>
      <c r="C21" s="21" t="s">
        <v>50</v>
      </c>
      <c r="D21" s="24">
        <v>350100</v>
      </c>
      <c r="E21" s="22">
        <v>449.00324999999998</v>
      </c>
      <c r="F21" s="23">
        <v>0.95327581737181699</v>
      </c>
      <c r="G21" s="22"/>
    </row>
    <row r="22" spans="1:7" x14ac:dyDescent="0.2">
      <c r="A22" s="21" t="s">
        <v>51</v>
      </c>
      <c r="B22" s="21" t="s">
        <v>52</v>
      </c>
      <c r="C22" s="21" t="s">
        <v>53</v>
      </c>
      <c r="D22" s="24">
        <v>290000</v>
      </c>
      <c r="E22" s="22">
        <v>398.60500000000002</v>
      </c>
      <c r="F22" s="23">
        <v>0.84627562758954</v>
      </c>
      <c r="G22" s="22"/>
    </row>
    <row r="23" spans="1:7" x14ac:dyDescent="0.2">
      <c r="A23" s="21" t="s">
        <v>54</v>
      </c>
      <c r="B23" s="21" t="s">
        <v>55</v>
      </c>
      <c r="C23" s="21" t="s">
        <v>56</v>
      </c>
      <c r="D23" s="24">
        <v>36000</v>
      </c>
      <c r="E23" s="22">
        <v>384.57</v>
      </c>
      <c r="F23" s="23">
        <v>0.81647801232325101</v>
      </c>
      <c r="G23" s="22"/>
    </row>
    <row r="24" spans="1:7" x14ac:dyDescent="0.2">
      <c r="A24" s="21" t="s">
        <v>57</v>
      </c>
      <c r="B24" s="21" t="s">
        <v>58</v>
      </c>
      <c r="C24" s="21" t="s">
        <v>59</v>
      </c>
      <c r="D24" s="24">
        <v>305000</v>
      </c>
      <c r="E24" s="22">
        <v>381.40249999999997</v>
      </c>
      <c r="F24" s="23">
        <v>0.80975311411477402</v>
      </c>
      <c r="G24" s="22"/>
    </row>
    <row r="25" spans="1:7" x14ac:dyDescent="0.2">
      <c r="A25" s="21" t="s">
        <v>60</v>
      </c>
      <c r="B25" s="21" t="s">
        <v>61</v>
      </c>
      <c r="C25" s="21" t="s">
        <v>62</v>
      </c>
      <c r="D25" s="24">
        <v>70000</v>
      </c>
      <c r="E25" s="22">
        <v>379.54</v>
      </c>
      <c r="F25" s="23">
        <v>0.80579885273725604</v>
      </c>
      <c r="G25" s="22"/>
    </row>
    <row r="26" spans="1:7" x14ac:dyDescent="0.2">
      <c r="A26" s="21" t="s">
        <v>63</v>
      </c>
      <c r="B26" s="21" t="s">
        <v>64</v>
      </c>
      <c r="C26" s="21" t="s">
        <v>65</v>
      </c>
      <c r="D26" s="24">
        <v>26300</v>
      </c>
      <c r="E26" s="22">
        <v>376.86585000000002</v>
      </c>
      <c r="F26" s="23">
        <v>0.80012138263648303</v>
      </c>
      <c r="G26" s="22"/>
    </row>
    <row r="27" spans="1:7" x14ac:dyDescent="0.2">
      <c r="A27" s="21" t="s">
        <v>66</v>
      </c>
      <c r="B27" s="21" t="s">
        <v>67</v>
      </c>
      <c r="C27" s="21" t="s">
        <v>68</v>
      </c>
      <c r="D27" s="24">
        <v>336200</v>
      </c>
      <c r="E27" s="22">
        <v>373.18200000000002</v>
      </c>
      <c r="F27" s="23">
        <v>0.79230022517308996</v>
      </c>
      <c r="G27" s="22"/>
    </row>
    <row r="28" spans="1:7" x14ac:dyDescent="0.2">
      <c r="A28" s="21" t="s">
        <v>69</v>
      </c>
      <c r="B28" s="21" t="s">
        <v>70</v>
      </c>
      <c r="C28" s="21" t="s">
        <v>71</v>
      </c>
      <c r="D28" s="24">
        <v>90000</v>
      </c>
      <c r="E28" s="22">
        <v>333.36</v>
      </c>
      <c r="F28" s="23">
        <v>0.70775440150838298</v>
      </c>
      <c r="G28" s="22"/>
    </row>
    <row r="29" spans="1:7" x14ac:dyDescent="0.2">
      <c r="A29" s="21" t="s">
        <v>72</v>
      </c>
      <c r="B29" s="21" t="s">
        <v>73</v>
      </c>
      <c r="C29" s="21" t="s">
        <v>65</v>
      </c>
      <c r="D29" s="24">
        <v>60000</v>
      </c>
      <c r="E29" s="22">
        <v>322.89</v>
      </c>
      <c r="F29" s="23">
        <v>0.68552561406000001</v>
      </c>
      <c r="G29" s="22"/>
    </row>
    <row r="30" spans="1:7" x14ac:dyDescent="0.2">
      <c r="A30" s="21" t="s">
        <v>74</v>
      </c>
      <c r="B30" s="21" t="s">
        <v>75</v>
      </c>
      <c r="C30" s="21" t="s">
        <v>37</v>
      </c>
      <c r="D30" s="24">
        <v>3000</v>
      </c>
      <c r="E30" s="22">
        <v>321.82650000000001</v>
      </c>
      <c r="F30" s="23">
        <v>0.68326770427477101</v>
      </c>
      <c r="G30" s="22"/>
    </row>
    <row r="31" spans="1:7" x14ac:dyDescent="0.2">
      <c r="A31" s="21" t="s">
        <v>76</v>
      </c>
      <c r="B31" s="21" t="s">
        <v>77</v>
      </c>
      <c r="C31" s="21" t="s">
        <v>78</v>
      </c>
      <c r="D31" s="24">
        <v>100000</v>
      </c>
      <c r="E31" s="22">
        <v>300.2</v>
      </c>
      <c r="F31" s="23">
        <v>0.63735262578838703</v>
      </c>
      <c r="G31" s="22"/>
    </row>
    <row r="32" spans="1:7" x14ac:dyDescent="0.2">
      <c r="A32" s="21" t="s">
        <v>79</v>
      </c>
      <c r="B32" s="21" t="s">
        <v>80</v>
      </c>
      <c r="C32" s="21" t="s">
        <v>81</v>
      </c>
      <c r="D32" s="24">
        <v>42000</v>
      </c>
      <c r="E32" s="22">
        <v>299.52300000000002</v>
      </c>
      <c r="F32" s="23">
        <v>0.63591529158565896</v>
      </c>
      <c r="G32" s="22"/>
    </row>
    <row r="33" spans="1:7" x14ac:dyDescent="0.2">
      <c r="A33" s="21" t="s">
        <v>82</v>
      </c>
      <c r="B33" s="21" t="s">
        <v>83</v>
      </c>
      <c r="C33" s="21" t="s">
        <v>21</v>
      </c>
      <c r="D33" s="24">
        <v>25000</v>
      </c>
      <c r="E33" s="22">
        <v>298.52499999999998</v>
      </c>
      <c r="F33" s="23">
        <v>0.63379644441531702</v>
      </c>
      <c r="G33" s="22"/>
    </row>
    <row r="34" spans="1:7" x14ac:dyDescent="0.2">
      <c r="A34" s="21" t="s">
        <v>84</v>
      </c>
      <c r="B34" s="21" t="s">
        <v>85</v>
      </c>
      <c r="C34" s="21" t="s">
        <v>86</v>
      </c>
      <c r="D34" s="24">
        <v>150000</v>
      </c>
      <c r="E34" s="22">
        <v>277.35000000000002</v>
      </c>
      <c r="F34" s="23">
        <v>0.588839942579644</v>
      </c>
      <c r="G34" s="22"/>
    </row>
    <row r="35" spans="1:7" x14ac:dyDescent="0.2">
      <c r="A35" s="21" t="s">
        <v>87</v>
      </c>
      <c r="B35" s="21" t="s">
        <v>88</v>
      </c>
      <c r="C35" s="21" t="s">
        <v>53</v>
      </c>
      <c r="D35" s="24">
        <v>14000</v>
      </c>
      <c r="E35" s="22">
        <v>276.51400000000001</v>
      </c>
      <c r="F35" s="23">
        <v>0.58706503653314401</v>
      </c>
      <c r="G35" s="22"/>
    </row>
    <row r="36" spans="1:7" x14ac:dyDescent="0.2">
      <c r="A36" s="21" t="s">
        <v>89</v>
      </c>
      <c r="B36" s="21" t="s">
        <v>90</v>
      </c>
      <c r="C36" s="21" t="s">
        <v>91</v>
      </c>
      <c r="D36" s="24">
        <v>25000</v>
      </c>
      <c r="E36" s="22">
        <v>269.32499999999999</v>
      </c>
      <c r="F36" s="23">
        <v>0.57180211838926498</v>
      </c>
      <c r="G36" s="22"/>
    </row>
    <row r="37" spans="1:7" x14ac:dyDescent="0.2">
      <c r="A37" s="21" t="s">
        <v>92</v>
      </c>
      <c r="B37" s="21" t="s">
        <v>93</v>
      </c>
      <c r="C37" s="21" t="s">
        <v>94</v>
      </c>
      <c r="D37" s="24">
        <v>50388</v>
      </c>
      <c r="E37" s="22">
        <v>263.32768800000002</v>
      </c>
      <c r="F37" s="23">
        <v>0.55906926512186905</v>
      </c>
      <c r="G37" s="22"/>
    </row>
    <row r="38" spans="1:7" x14ac:dyDescent="0.2">
      <c r="A38" s="21" t="s">
        <v>95</v>
      </c>
      <c r="B38" s="21" t="s">
        <v>96</v>
      </c>
      <c r="C38" s="21" t="s">
        <v>97</v>
      </c>
      <c r="D38" s="24">
        <v>32000</v>
      </c>
      <c r="E38" s="22">
        <v>252.768</v>
      </c>
      <c r="F38" s="23">
        <v>0.536650061676479</v>
      </c>
      <c r="G38" s="22"/>
    </row>
    <row r="39" spans="1:7" x14ac:dyDescent="0.2">
      <c r="A39" s="21" t="s">
        <v>98</v>
      </c>
      <c r="B39" s="21" t="s">
        <v>99</v>
      </c>
      <c r="C39" s="21" t="s">
        <v>100</v>
      </c>
      <c r="D39" s="24">
        <v>63700</v>
      </c>
      <c r="E39" s="22">
        <v>232.505</v>
      </c>
      <c r="F39" s="23">
        <v>0.49362982098244101</v>
      </c>
      <c r="G39" s="22"/>
    </row>
    <row r="40" spans="1:7" x14ac:dyDescent="0.2">
      <c r="A40" s="21" t="s">
        <v>101</v>
      </c>
      <c r="B40" s="21" t="s">
        <v>102</v>
      </c>
      <c r="C40" s="21" t="s">
        <v>28</v>
      </c>
      <c r="D40" s="24">
        <v>26000</v>
      </c>
      <c r="E40" s="22">
        <v>231.47800000000001</v>
      </c>
      <c r="F40" s="23">
        <v>0.49144940410474403</v>
      </c>
      <c r="G40" s="22"/>
    </row>
    <row r="41" spans="1:7" x14ac:dyDescent="0.2">
      <c r="A41" s="21" t="s">
        <v>103</v>
      </c>
      <c r="B41" s="21" t="s">
        <v>104</v>
      </c>
      <c r="C41" s="21" t="s">
        <v>105</v>
      </c>
      <c r="D41" s="24">
        <v>13300</v>
      </c>
      <c r="E41" s="22">
        <v>207.2672</v>
      </c>
      <c r="F41" s="23">
        <v>0.44004761545571802</v>
      </c>
      <c r="G41" s="22"/>
    </row>
    <row r="42" spans="1:7" x14ac:dyDescent="0.2">
      <c r="A42" s="21" t="s">
        <v>106</v>
      </c>
      <c r="B42" s="21" t="s">
        <v>107</v>
      </c>
      <c r="C42" s="21" t="s">
        <v>65</v>
      </c>
      <c r="D42" s="24">
        <v>21500</v>
      </c>
      <c r="E42" s="22">
        <v>201.03575000000001</v>
      </c>
      <c r="F42" s="23">
        <v>0.426817665355888</v>
      </c>
      <c r="G42" s="22"/>
    </row>
    <row r="43" spans="1:7" x14ac:dyDescent="0.2">
      <c r="A43" s="21" t="s">
        <v>108</v>
      </c>
      <c r="B43" s="21" t="s">
        <v>109</v>
      </c>
      <c r="C43" s="21" t="s">
        <v>100</v>
      </c>
      <c r="D43" s="24">
        <v>28676</v>
      </c>
      <c r="E43" s="22">
        <v>194.66702599999999</v>
      </c>
      <c r="F43" s="23">
        <v>0.41329626973856098</v>
      </c>
      <c r="G43" s="22"/>
    </row>
    <row r="44" spans="1:7" x14ac:dyDescent="0.2">
      <c r="A44" s="21" t="s">
        <v>110</v>
      </c>
      <c r="B44" s="21" t="s">
        <v>111</v>
      </c>
      <c r="C44" s="21" t="s">
        <v>112</v>
      </c>
      <c r="D44" s="24">
        <v>25900</v>
      </c>
      <c r="E44" s="22">
        <v>191.29740000000001</v>
      </c>
      <c r="F44" s="23">
        <v>0.40614223916219599</v>
      </c>
      <c r="G44" s="22"/>
    </row>
    <row r="45" spans="1:7" x14ac:dyDescent="0.2">
      <c r="A45" s="21" t="s">
        <v>113</v>
      </c>
      <c r="B45" s="21" t="s">
        <v>114</v>
      </c>
      <c r="C45" s="21" t="s">
        <v>115</v>
      </c>
      <c r="D45" s="24">
        <v>7278</v>
      </c>
      <c r="E45" s="22">
        <v>190.19597400000001</v>
      </c>
      <c r="F45" s="23">
        <v>0.40380380893830697</v>
      </c>
      <c r="G45" s="22"/>
    </row>
    <row r="46" spans="1:7" x14ac:dyDescent="0.2">
      <c r="A46" s="21" t="s">
        <v>116</v>
      </c>
      <c r="B46" s="21" t="s">
        <v>117</v>
      </c>
      <c r="C46" s="21" t="s">
        <v>100</v>
      </c>
      <c r="D46" s="24">
        <v>2200</v>
      </c>
      <c r="E46" s="22">
        <v>184.11799999999999</v>
      </c>
      <c r="F46" s="23">
        <v>0.390899702714544</v>
      </c>
      <c r="G46" s="22"/>
    </row>
    <row r="47" spans="1:7" x14ac:dyDescent="0.2">
      <c r="A47" s="21" t="s">
        <v>118</v>
      </c>
      <c r="B47" s="21" t="s">
        <v>119</v>
      </c>
      <c r="C47" s="21" t="s">
        <v>78</v>
      </c>
      <c r="D47" s="24">
        <v>19700</v>
      </c>
      <c r="E47" s="22">
        <v>166.55365</v>
      </c>
      <c r="F47" s="23">
        <v>0.35360894790852698</v>
      </c>
      <c r="G47" s="22"/>
    </row>
    <row r="48" spans="1:7" x14ac:dyDescent="0.2">
      <c r="A48" s="21" t="s">
        <v>120</v>
      </c>
      <c r="B48" s="21" t="s">
        <v>121</v>
      </c>
      <c r="C48" s="21" t="s">
        <v>68</v>
      </c>
      <c r="D48" s="24">
        <v>10000</v>
      </c>
      <c r="E48" s="22">
        <v>77.25</v>
      </c>
      <c r="F48" s="23">
        <v>0.16400896183262101</v>
      </c>
      <c r="G48" s="22"/>
    </row>
    <row r="49" spans="1:9" x14ac:dyDescent="0.2">
      <c r="A49" s="21" t="s">
        <v>122</v>
      </c>
      <c r="B49" s="21" t="s">
        <v>123</v>
      </c>
      <c r="C49" s="21" t="s">
        <v>34</v>
      </c>
      <c r="D49" s="24">
        <v>3164</v>
      </c>
      <c r="E49" s="22">
        <v>7.0161699999999998</v>
      </c>
      <c r="F49" s="23">
        <v>1.4895983918979699E-2</v>
      </c>
      <c r="G49" s="22"/>
    </row>
    <row r="50" spans="1:9" x14ac:dyDescent="0.2">
      <c r="A50" s="20" t="s">
        <v>124</v>
      </c>
      <c r="B50" s="20"/>
      <c r="C50" s="20"/>
      <c r="D50" s="20"/>
      <c r="E50" s="25">
        <f>SUM(E7:E49)</f>
        <v>18311.658987999988</v>
      </c>
      <c r="F50" s="26">
        <f>SUM(F7:F49)</f>
        <v>38.877361554108298</v>
      </c>
      <c r="G50" s="25"/>
      <c r="H50" s="27"/>
      <c r="I50" s="27"/>
    </row>
    <row r="51" spans="1:9" x14ac:dyDescent="0.2">
      <c r="A51" s="21"/>
      <c r="B51" s="21"/>
      <c r="C51" s="21"/>
      <c r="D51" s="21"/>
      <c r="E51" s="22"/>
      <c r="F51" s="23"/>
      <c r="G51" s="22"/>
    </row>
    <row r="52" spans="1:9" x14ac:dyDescent="0.2">
      <c r="A52" s="20" t="s">
        <v>125</v>
      </c>
      <c r="B52" s="21"/>
      <c r="C52" s="21"/>
      <c r="D52" s="21"/>
      <c r="E52" s="22"/>
      <c r="F52" s="23"/>
      <c r="G52" s="22"/>
    </row>
    <row r="53" spans="1:9" x14ac:dyDescent="0.2">
      <c r="A53" s="20" t="s">
        <v>10</v>
      </c>
      <c r="B53" s="21"/>
      <c r="C53" s="21"/>
      <c r="D53" s="21"/>
      <c r="E53" s="22"/>
      <c r="F53" s="23"/>
      <c r="G53" s="22"/>
    </row>
    <row r="54" spans="1:9" x14ac:dyDescent="0.2">
      <c r="A54" s="21" t="s">
        <v>126</v>
      </c>
      <c r="B54" s="21" t="s">
        <v>127</v>
      </c>
      <c r="C54" s="21" t="s">
        <v>128</v>
      </c>
      <c r="D54" s="24">
        <v>250</v>
      </c>
      <c r="E54" s="22">
        <v>2581.5778552000002</v>
      </c>
      <c r="F54" s="23">
        <v>5.4809307950994999</v>
      </c>
      <c r="G54" s="22">
        <v>7.9839000000000002</v>
      </c>
    </row>
    <row r="55" spans="1:9" x14ac:dyDescent="0.2">
      <c r="A55" s="21" t="s">
        <v>129</v>
      </c>
      <c r="B55" s="21" t="s">
        <v>130</v>
      </c>
      <c r="C55" s="21" t="s">
        <v>128</v>
      </c>
      <c r="D55" s="24">
        <v>2500</v>
      </c>
      <c r="E55" s="22">
        <v>2578.6086885</v>
      </c>
      <c r="F55" s="23">
        <v>5.4746269770027398</v>
      </c>
      <c r="G55" s="22">
        <v>8.1050000000000004</v>
      </c>
    </row>
    <row r="56" spans="1:9" x14ac:dyDescent="0.2">
      <c r="A56" s="21" t="s">
        <v>131</v>
      </c>
      <c r="B56" s="21" t="s">
        <v>132</v>
      </c>
      <c r="C56" s="21" t="s">
        <v>128</v>
      </c>
      <c r="D56" s="24">
        <v>2500</v>
      </c>
      <c r="E56" s="22">
        <v>2505.5859836</v>
      </c>
      <c r="F56" s="23">
        <v>5.3195929573152503</v>
      </c>
      <c r="G56" s="22">
        <v>7.76</v>
      </c>
    </row>
    <row r="57" spans="1:9" x14ac:dyDescent="0.2">
      <c r="A57" s="21" t="s">
        <v>133</v>
      </c>
      <c r="B57" s="21" t="s">
        <v>134</v>
      </c>
      <c r="C57" s="21" t="s">
        <v>128</v>
      </c>
      <c r="D57" s="24">
        <v>150</v>
      </c>
      <c r="E57" s="22">
        <v>1560.4633033</v>
      </c>
      <c r="F57" s="23">
        <v>3.3130092731667999</v>
      </c>
      <c r="G57" s="22">
        <v>7.47</v>
      </c>
    </row>
    <row r="58" spans="1:9" x14ac:dyDescent="0.2">
      <c r="A58" s="21" t="s">
        <v>135</v>
      </c>
      <c r="B58" s="21" t="s">
        <v>136</v>
      </c>
      <c r="C58" s="21" t="s">
        <v>128</v>
      </c>
      <c r="D58" s="24">
        <v>45</v>
      </c>
      <c r="E58" s="22">
        <v>479.3263402</v>
      </c>
      <c r="F58" s="23">
        <v>1.01765456874086</v>
      </c>
      <c r="G58" s="22">
        <v>7.6749999999999998</v>
      </c>
    </row>
    <row r="59" spans="1:9" x14ac:dyDescent="0.2">
      <c r="A59" s="20" t="s">
        <v>124</v>
      </c>
      <c r="B59" s="20"/>
      <c r="C59" s="20"/>
      <c r="D59" s="20"/>
      <c r="E59" s="25">
        <f>SUM(E53:E58)</f>
        <v>9705.5621707999981</v>
      </c>
      <c r="F59" s="26">
        <f>SUM(F53:F58)</f>
        <v>20.605814571325148</v>
      </c>
      <c r="G59" s="25"/>
      <c r="H59" s="27"/>
      <c r="I59" s="27"/>
    </row>
    <row r="60" spans="1:9" x14ac:dyDescent="0.2">
      <c r="A60" s="21"/>
      <c r="B60" s="21"/>
      <c r="C60" s="21"/>
      <c r="D60" s="21"/>
      <c r="E60" s="22"/>
      <c r="F60" s="23"/>
      <c r="G60" s="22"/>
    </row>
    <row r="61" spans="1:9" x14ac:dyDescent="0.2">
      <c r="A61" s="20" t="s">
        <v>137</v>
      </c>
      <c r="B61" s="21"/>
      <c r="C61" s="21"/>
      <c r="D61" s="21"/>
      <c r="E61" s="22"/>
      <c r="F61" s="23"/>
      <c r="G61" s="22"/>
    </row>
    <row r="62" spans="1:9" x14ac:dyDescent="0.2">
      <c r="A62" s="20" t="s">
        <v>138</v>
      </c>
      <c r="B62" s="21"/>
      <c r="C62" s="21"/>
      <c r="D62" s="21"/>
      <c r="E62" s="22"/>
      <c r="F62" s="23"/>
      <c r="G62" s="22"/>
    </row>
    <row r="63" spans="1:9" x14ac:dyDescent="0.2">
      <c r="A63" s="21" t="s">
        <v>139</v>
      </c>
      <c r="B63" s="21" t="s">
        <v>140</v>
      </c>
      <c r="C63" s="21" t="s">
        <v>141</v>
      </c>
      <c r="D63" s="24">
        <v>500</v>
      </c>
      <c r="E63" s="22">
        <v>2426.61</v>
      </c>
      <c r="F63" s="23">
        <v>5.1519195711670802</v>
      </c>
      <c r="G63" s="22">
        <v>7.2149999999999999</v>
      </c>
    </row>
    <row r="64" spans="1:9" x14ac:dyDescent="0.2">
      <c r="A64" s="21" t="s">
        <v>142</v>
      </c>
      <c r="B64" s="21" t="s">
        <v>143</v>
      </c>
      <c r="C64" s="21" t="s">
        <v>144</v>
      </c>
      <c r="D64" s="24">
        <v>200</v>
      </c>
      <c r="E64" s="22">
        <v>970.55600000000004</v>
      </c>
      <c r="F64" s="23">
        <v>2.0605809962514101</v>
      </c>
      <c r="G64" s="22">
        <v>7.2850999999999999</v>
      </c>
    </row>
    <row r="65" spans="1:9" x14ac:dyDescent="0.2">
      <c r="A65" s="20" t="s">
        <v>124</v>
      </c>
      <c r="B65" s="20"/>
      <c r="C65" s="20"/>
      <c r="D65" s="20"/>
      <c r="E65" s="25">
        <f>SUM(E62:E64)</f>
        <v>3397.1660000000002</v>
      </c>
      <c r="F65" s="26">
        <f>SUM(F62:F64)</f>
        <v>7.2125005674184903</v>
      </c>
      <c r="G65" s="25"/>
      <c r="H65" s="27"/>
      <c r="I65" s="27"/>
    </row>
    <row r="66" spans="1:9" x14ac:dyDescent="0.2">
      <c r="A66" s="21"/>
      <c r="B66" s="21"/>
      <c r="C66" s="21"/>
      <c r="D66" s="21"/>
      <c r="E66" s="22"/>
      <c r="F66" s="23"/>
      <c r="G66" s="22"/>
    </row>
    <row r="67" spans="1:9" x14ac:dyDescent="0.2">
      <c r="A67" s="20" t="s">
        <v>145</v>
      </c>
      <c r="B67" s="21"/>
      <c r="C67" s="21"/>
      <c r="D67" s="21"/>
      <c r="E67" s="22"/>
      <c r="F67" s="23"/>
      <c r="G67" s="22"/>
    </row>
    <row r="68" spans="1:9" x14ac:dyDescent="0.2">
      <c r="A68" s="21" t="s">
        <v>146</v>
      </c>
      <c r="B68" s="21" t="s">
        <v>147</v>
      </c>
      <c r="C68" s="21" t="s">
        <v>144</v>
      </c>
      <c r="D68" s="24">
        <v>300</v>
      </c>
      <c r="E68" s="22">
        <v>1451.7284999999999</v>
      </c>
      <c r="F68" s="23">
        <v>3.08215513459972</v>
      </c>
      <c r="G68" s="22">
        <v>7.78</v>
      </c>
    </row>
    <row r="69" spans="1:9" x14ac:dyDescent="0.2">
      <c r="A69" s="21" t="s">
        <v>148</v>
      </c>
      <c r="B69" s="21" t="s">
        <v>149</v>
      </c>
      <c r="C69" s="21" t="s">
        <v>144</v>
      </c>
      <c r="D69" s="24">
        <v>300</v>
      </c>
      <c r="E69" s="22">
        <v>1451.3009999999999</v>
      </c>
      <c r="F69" s="23">
        <v>3.0812475121895799</v>
      </c>
      <c r="G69" s="22">
        <v>7.6548999999999996</v>
      </c>
    </row>
    <row r="70" spans="1:9" x14ac:dyDescent="0.2">
      <c r="A70" s="20" t="s">
        <v>124</v>
      </c>
      <c r="B70" s="20"/>
      <c r="C70" s="20"/>
      <c r="D70" s="20"/>
      <c r="E70" s="25">
        <f>SUM(E67:E69)</f>
        <v>2903.0294999999996</v>
      </c>
      <c r="F70" s="26">
        <f>SUM(F67:F69)</f>
        <v>6.1634026467892999</v>
      </c>
      <c r="G70" s="25"/>
      <c r="H70" s="27"/>
      <c r="I70" s="27"/>
    </row>
    <row r="71" spans="1:9" x14ac:dyDescent="0.2">
      <c r="A71" s="21"/>
      <c r="B71" s="21"/>
      <c r="C71" s="21"/>
      <c r="D71" s="21"/>
      <c r="E71" s="22"/>
      <c r="F71" s="23"/>
      <c r="G71" s="22"/>
    </row>
    <row r="72" spans="1:9" x14ac:dyDescent="0.2">
      <c r="A72" s="20" t="s">
        <v>150</v>
      </c>
      <c r="B72" s="21"/>
      <c r="C72" s="21"/>
      <c r="D72" s="21"/>
      <c r="E72" s="22"/>
      <c r="F72" s="23"/>
      <c r="G72" s="22"/>
    </row>
    <row r="73" spans="1:9" x14ac:dyDescent="0.2">
      <c r="A73" s="21" t="s">
        <v>151</v>
      </c>
      <c r="B73" s="21" t="s">
        <v>152</v>
      </c>
      <c r="C73" s="21" t="s">
        <v>153</v>
      </c>
      <c r="D73" s="24">
        <v>5000000</v>
      </c>
      <c r="E73" s="22">
        <v>4902.4161111000003</v>
      </c>
      <c r="F73" s="23">
        <v>10.4082870790036</v>
      </c>
      <c r="G73" s="22">
        <v>7.4638019628124903</v>
      </c>
    </row>
    <row r="74" spans="1:9" x14ac:dyDescent="0.2">
      <c r="A74" s="21" t="s">
        <v>154</v>
      </c>
      <c r="B74" s="21" t="s">
        <v>155</v>
      </c>
      <c r="C74" s="21" t="s">
        <v>153</v>
      </c>
      <c r="D74" s="24">
        <v>5000000</v>
      </c>
      <c r="E74" s="22">
        <v>4811.7038888999996</v>
      </c>
      <c r="F74" s="23">
        <v>10.215696562646899</v>
      </c>
      <c r="G74" s="22">
        <v>7.4569810805124996</v>
      </c>
    </row>
    <row r="75" spans="1:9" x14ac:dyDescent="0.2">
      <c r="A75" s="21" t="s">
        <v>156</v>
      </c>
      <c r="B75" s="21" t="s">
        <v>157</v>
      </c>
      <c r="C75" s="21" t="s">
        <v>153</v>
      </c>
      <c r="D75" s="24">
        <v>500000</v>
      </c>
      <c r="E75" s="22">
        <v>490.78380559999999</v>
      </c>
      <c r="F75" s="23">
        <v>1.04197983742031</v>
      </c>
      <c r="G75" s="22">
        <v>7.4297004644499998</v>
      </c>
    </row>
    <row r="76" spans="1:9" x14ac:dyDescent="0.2">
      <c r="A76" s="20" t="s">
        <v>124</v>
      </c>
      <c r="B76" s="20"/>
      <c r="C76" s="20"/>
      <c r="D76" s="20"/>
      <c r="E76" s="25">
        <f>SUM(E73:E75)</f>
        <v>10204.903805599999</v>
      </c>
      <c r="F76" s="26">
        <f>SUM(F73:F75)</f>
        <v>21.665963479070808</v>
      </c>
      <c r="G76" s="25"/>
      <c r="H76" s="27"/>
      <c r="I76" s="27"/>
    </row>
    <row r="77" spans="1:9" x14ac:dyDescent="0.2">
      <c r="A77" s="21"/>
      <c r="B77" s="21"/>
      <c r="C77" s="21"/>
      <c r="D77" s="21"/>
      <c r="E77" s="22"/>
      <c r="F77" s="23"/>
      <c r="G77" s="22"/>
    </row>
    <row r="78" spans="1:9" x14ac:dyDescent="0.2">
      <c r="A78" s="20" t="s">
        <v>158</v>
      </c>
      <c r="B78" s="20"/>
      <c r="C78" s="20"/>
      <c r="D78" s="20"/>
      <c r="E78" s="25">
        <f>E50+E59+E65+E70+E76</f>
        <v>44522.320464399985</v>
      </c>
      <c r="F78" s="26">
        <f>F50+F59+F65+F70+F76</f>
        <v>94.525042818712038</v>
      </c>
      <c r="G78" s="25"/>
      <c r="H78" s="27"/>
      <c r="I78" s="27"/>
    </row>
    <row r="79" spans="1:9" x14ac:dyDescent="0.2">
      <c r="A79" s="20"/>
      <c r="B79" s="20"/>
      <c r="C79" s="20"/>
      <c r="D79" s="20"/>
      <c r="E79" s="25"/>
      <c r="F79" s="26"/>
      <c r="G79" s="25"/>
      <c r="H79" s="27"/>
      <c r="I79" s="27"/>
    </row>
    <row r="80" spans="1:9" x14ac:dyDescent="0.2">
      <c r="A80" s="20" t="s">
        <v>159</v>
      </c>
      <c r="B80" s="20"/>
      <c r="C80" s="20"/>
      <c r="D80" s="20"/>
      <c r="E80" s="25">
        <f>E82-(E50+E59+E65+E70+E76)</f>
        <v>2578.7642183000135</v>
      </c>
      <c r="F80" s="26">
        <f>F82-(F50+F59+F65+F70+F76)</f>
        <v>5.4749571812879623</v>
      </c>
      <c r="G80" s="25"/>
      <c r="H80" s="27"/>
      <c r="I80" s="27"/>
    </row>
    <row r="81" spans="1:9" x14ac:dyDescent="0.2">
      <c r="A81" s="20"/>
      <c r="B81" s="20"/>
      <c r="C81" s="20"/>
      <c r="D81" s="20"/>
      <c r="E81" s="25"/>
      <c r="F81" s="26"/>
      <c r="G81" s="25"/>
      <c r="H81" s="27"/>
      <c r="I81" s="27"/>
    </row>
    <row r="82" spans="1:9" x14ac:dyDescent="0.2">
      <c r="A82" s="28" t="s">
        <v>160</v>
      </c>
      <c r="B82" s="28"/>
      <c r="C82" s="28"/>
      <c r="D82" s="28"/>
      <c r="E82" s="29">
        <v>47101.084682699999</v>
      </c>
      <c r="F82" s="30">
        <v>100</v>
      </c>
      <c r="G82" s="29"/>
      <c r="H82" s="27"/>
      <c r="I82" s="27"/>
    </row>
    <row r="84" spans="1:9" x14ac:dyDescent="0.2">
      <c r="A84" s="27" t="s">
        <v>161</v>
      </c>
    </row>
    <row r="85" spans="1:9" x14ac:dyDescent="0.2">
      <c r="A85" s="27" t="s">
        <v>162</v>
      </c>
    </row>
    <row r="87" spans="1:9" x14ac:dyDescent="0.2">
      <c r="A87" s="27" t="s">
        <v>163</v>
      </c>
    </row>
    <row r="88" spans="1:9" x14ac:dyDescent="0.2">
      <c r="A88" s="27" t="s">
        <v>164</v>
      </c>
    </row>
    <row r="89" spans="1:9" x14ac:dyDescent="0.2">
      <c r="A89" s="27" t="s">
        <v>165</v>
      </c>
      <c r="B89" s="27"/>
      <c r="C89" s="32" t="s">
        <v>166</v>
      </c>
      <c r="D89" s="27" t="s">
        <v>167</v>
      </c>
    </row>
    <row r="90" spans="1:9" x14ac:dyDescent="0.2">
      <c r="A90" s="19" t="s">
        <v>168</v>
      </c>
      <c r="C90" s="33">
        <v>165.4496</v>
      </c>
      <c r="D90" s="33">
        <v>178.78149999999999</v>
      </c>
    </row>
    <row r="91" spans="1:9" x14ac:dyDescent="0.2">
      <c r="A91" s="19" t="s">
        <v>169</v>
      </c>
      <c r="C91" s="33">
        <v>15.920299999999999</v>
      </c>
      <c r="D91" s="33">
        <v>17.203199999999999</v>
      </c>
    </row>
    <row r="92" spans="1:9" x14ac:dyDescent="0.2">
      <c r="A92" s="19" t="s">
        <v>170</v>
      </c>
      <c r="C92" s="33">
        <v>178.19329999999999</v>
      </c>
      <c r="D92" s="33">
        <v>193.29839999999999</v>
      </c>
    </row>
    <row r="93" spans="1:9" x14ac:dyDescent="0.2">
      <c r="A93" s="19" t="s">
        <v>171</v>
      </c>
      <c r="C93" s="33">
        <v>17.570900000000002</v>
      </c>
      <c r="D93" s="33">
        <v>19.056899999999999</v>
      </c>
    </row>
    <row r="95" spans="1:9" x14ac:dyDescent="0.2">
      <c r="A95" s="19" t="s">
        <v>172</v>
      </c>
    </row>
    <row r="97" spans="1:5" x14ac:dyDescent="0.2">
      <c r="A97" s="27" t="s">
        <v>173</v>
      </c>
      <c r="D97" s="32" t="s">
        <v>174</v>
      </c>
    </row>
    <row r="99" spans="1:5" x14ac:dyDescent="0.2">
      <c r="A99" s="27" t="s">
        <v>175</v>
      </c>
      <c r="D99" s="34">
        <v>2.0131663447842101</v>
      </c>
      <c r="E99" s="6" t="s">
        <v>176</v>
      </c>
    </row>
    <row r="101" spans="1:5" x14ac:dyDescent="0.2">
      <c r="A101" s="27" t="s">
        <v>177</v>
      </c>
      <c r="D101" s="32" t="s">
        <v>174</v>
      </c>
    </row>
    <row r="103" spans="1:5" x14ac:dyDescent="0.2">
      <c r="A103" s="27" t="s">
        <v>178</v>
      </c>
    </row>
    <row r="104" spans="1:5" x14ac:dyDescent="0.2">
      <c r="A104" s="35"/>
    </row>
    <row r="105" spans="1:5" x14ac:dyDescent="0.2">
      <c r="A105" s="35" t="s">
        <v>179</v>
      </c>
    </row>
    <row r="106" spans="1:5" x14ac:dyDescent="0.2">
      <c r="A106" s="36"/>
    </row>
    <row r="107" spans="1:5" x14ac:dyDescent="0.2">
      <c r="A107" s="37"/>
    </row>
    <row r="108" spans="1:5" x14ac:dyDescent="0.2">
      <c r="A108" s="37"/>
    </row>
    <row r="109" spans="1:5" x14ac:dyDescent="0.2">
      <c r="A109" s="37"/>
    </row>
    <row r="110" spans="1:5" x14ac:dyDescent="0.2">
      <c r="A110" s="37"/>
    </row>
    <row r="111" spans="1:5" x14ac:dyDescent="0.2">
      <c r="A111" s="37"/>
    </row>
    <row r="112" spans="1:5" x14ac:dyDescent="0.2">
      <c r="A112" s="37"/>
    </row>
    <row r="113" spans="1:1" x14ac:dyDescent="0.2">
      <c r="A113" s="37"/>
    </row>
    <row r="114" spans="1:1" x14ac:dyDescent="0.2">
      <c r="A114" s="37"/>
    </row>
    <row r="115" spans="1:1" x14ac:dyDescent="0.2">
      <c r="A115" s="37"/>
    </row>
    <row r="116" spans="1:1" x14ac:dyDescent="0.2">
      <c r="A116" s="37"/>
    </row>
    <row r="117" spans="1:1" x14ac:dyDescent="0.2">
      <c r="A117" s="37"/>
    </row>
    <row r="118" spans="1:1" x14ac:dyDescent="0.2">
      <c r="A118" s="37"/>
    </row>
    <row r="119" spans="1:1" x14ac:dyDescent="0.2">
      <c r="A119" s="35" t="s">
        <v>180</v>
      </c>
    </row>
    <row r="120" spans="1:1" x14ac:dyDescent="0.2">
      <c r="A120" s="37"/>
    </row>
    <row r="121" spans="1:1" x14ac:dyDescent="0.2">
      <c r="A121" s="35" t="s">
        <v>181</v>
      </c>
    </row>
    <row r="122" spans="1:1" x14ac:dyDescent="0.2">
      <c r="A122" s="37"/>
    </row>
    <row r="123" spans="1:1" x14ac:dyDescent="0.2">
      <c r="A123" s="37"/>
    </row>
    <row r="124" spans="1:1" x14ac:dyDescent="0.2">
      <c r="A124" s="37"/>
    </row>
    <row r="125" spans="1:1" x14ac:dyDescent="0.2">
      <c r="A125" s="37"/>
    </row>
    <row r="126" spans="1:1" x14ac:dyDescent="0.2">
      <c r="A126" s="37"/>
    </row>
    <row r="127" spans="1:1" x14ac:dyDescent="0.2">
      <c r="A127" s="37"/>
    </row>
    <row r="128" spans="1:1" x14ac:dyDescent="0.2">
      <c r="A128" s="37"/>
    </row>
    <row r="129" spans="1:1" x14ac:dyDescent="0.2">
      <c r="A129" s="37"/>
    </row>
    <row r="130" spans="1:1" x14ac:dyDescent="0.2">
      <c r="A130" s="37"/>
    </row>
    <row r="131" spans="1:1" x14ac:dyDescent="0.2">
      <c r="A131" s="37"/>
    </row>
    <row r="132" spans="1:1" x14ac:dyDescent="0.2">
      <c r="A132" s="37"/>
    </row>
    <row r="133" spans="1:1" x14ac:dyDescent="0.2">
      <c r="A133" s="37"/>
    </row>
    <row r="134" spans="1:1" x14ac:dyDescent="0.2">
      <c r="A134" s="37"/>
    </row>
    <row r="135" spans="1:1" x14ac:dyDescent="0.2">
      <c r="A135" s="37"/>
    </row>
    <row r="136" spans="1:1" x14ac:dyDescent="0.2">
      <c r="A136" s="36"/>
    </row>
  </sheetData>
  <mergeCells count="1">
    <mergeCell ref="A1:G1"/>
  </mergeCells>
  <conditionalFormatting sqref="F2:F3">
    <cfRule type="cellIs" dxfId="1" priority="2" stopIfTrue="1" operator="between">
      <formula>0.009</formula>
      <formula>-0.009</formula>
    </cfRule>
  </conditionalFormatting>
  <conditionalFormatting sqref="F5:F65534">
    <cfRule type="cellIs" dxfId="0" priority="1" stopIfTrue="1" operator="between">
      <formula>0.009</formula>
      <formula>-0.009</formula>
    </cfRule>
  </conditionalFormatting>
  <hyperlinks>
    <hyperlink ref="A104" r:id="rId1" tooltip="https://www.franklintempletonindia.com/downloadsServlet/pdf/product-labels-jg9o5k7l" display="https://www.franklintempletonindia.com/downloadsServlet/pdf/product-labels-jg9o5k7l"/>
  </hyperlinks>
  <pageMargins left="0.7" right="0.7" top="0.75" bottom="0.75" header="0.3" footer="0.3"/>
  <pageSetup paperSize="9" orientation="portrait" r:id="rId2"/>
  <headerFooter>
    <oddFooter>&amp;C&amp;1#&amp;"Calibri"&amp;10&amp;K000000RESTRICTED</oddFooter>
    <evenFooter>&amp;LPUBLIC</evenFooter>
    <firstFooter>&amp;LPUBLIC</first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FIPP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mukesh.salunke@hsbc.co.in</dc:creator>
  <cp:lastModifiedBy>mukesh.salunke@hsbc.co.in</cp:lastModifiedBy>
  <dcterms:created xsi:type="dcterms:W3CDTF">2023-10-19T05:39:39Z</dcterms:created>
  <dcterms:modified xsi:type="dcterms:W3CDTF">2023-10-19T05:40:02Z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51b4f6-a95e-46a7-8457-84c26f440032_Enabled">
    <vt:lpwstr>true</vt:lpwstr>
  </property>
  <property fmtid="{D5CDD505-2E9C-101B-9397-08002B2CF9AE}" pid="3" name="MSIP_Label_f851b4f6-a95e-46a7-8457-84c26f440032_SetDate">
    <vt:lpwstr>2023-10-19T05:39:50Z</vt:lpwstr>
  </property>
  <property fmtid="{D5CDD505-2E9C-101B-9397-08002B2CF9AE}" pid="4" name="MSIP_Label_f851b4f6-a95e-46a7-8457-84c26f440032_Method">
    <vt:lpwstr>Privileged</vt:lpwstr>
  </property>
  <property fmtid="{D5CDD505-2E9C-101B-9397-08002B2CF9AE}" pid="5" name="MSIP_Label_f851b4f6-a95e-46a7-8457-84c26f440032_Name">
    <vt:lpwstr>CLARESTRI</vt:lpwstr>
  </property>
  <property fmtid="{D5CDD505-2E9C-101B-9397-08002B2CF9AE}" pid="6" name="MSIP_Label_f851b4f6-a95e-46a7-8457-84c26f440032_SiteId">
    <vt:lpwstr>e0fd434d-ba64-497b-90d2-859c472e1a92</vt:lpwstr>
  </property>
  <property fmtid="{D5CDD505-2E9C-101B-9397-08002B2CF9AE}" pid="7" name="MSIP_Label_f851b4f6-a95e-46a7-8457-84c26f440032_ActionId">
    <vt:lpwstr>f6d7466f-0f1c-4b13-9987-a866f610b46d</vt:lpwstr>
  </property>
  <property fmtid="{D5CDD505-2E9C-101B-9397-08002B2CF9AE}" pid="8" name="MSIP_Label_f851b4f6-a95e-46a7-8457-84c26f440032_ContentBits">
    <vt:lpwstr>2</vt:lpwstr>
  </property>
  <property fmtid="{D5CDD505-2E9C-101B-9397-08002B2CF9AE}" pid="9" name="Classification">
    <vt:lpwstr>RESTRICTED</vt:lpwstr>
  </property>
</Properties>
</file>